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.Disk\Клуб добряков\Отчеты\Отчетны на сайт\2026\"/>
    </mc:Choice>
  </mc:AlternateContent>
  <xr:revisionPtr revIDLastSave="0" documentId="13_ncr:1_{55E1A431-E15B-4A11-A5CF-BDF77A0939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дресная помощь" sheetId="1" r:id="rId1"/>
    <sheet name="Лист2" sheetId="2" state="hidden" r:id="rId2"/>
    <sheet name="Лист3" sheetId="3" state="hidden" r:id="rId3"/>
    <sheet name="Системная помощь" sheetId="4" r:id="rId4"/>
    <sheet name="Коробка храбрости" sheetId="5" r:id="rId5"/>
    <sheet name="Помощь семьям " sheetId="6" r:id="rId6"/>
    <sheet name="Уроки доброты" sheetId="7" r:id="rId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1" l="1"/>
  <c r="B40" i="1"/>
  <c r="B29" i="1" l="1"/>
  <c r="B44" i="1"/>
  <c r="B5" i="5"/>
  <c r="B5" i="4"/>
  <c r="B11" i="6" l="1"/>
  <c r="B4" i="7"/>
</calcChain>
</file>

<file path=xl/sharedStrings.xml><?xml version="1.0" encoding="utf-8"?>
<sst xmlns="http://schemas.openxmlformats.org/spreadsheetml/2006/main" count="122" uniqueCount="77">
  <si>
    <t>Дата платежа</t>
  </si>
  <si>
    <t>Сумма, руб.</t>
  </si>
  <si>
    <t>Назначение платежа</t>
  </si>
  <si>
    <t>Оплата медицинских услуг</t>
  </si>
  <si>
    <t>Благополучатель</t>
  </si>
  <si>
    <t>Итого:</t>
  </si>
  <si>
    <t>Всего по программе</t>
  </si>
  <si>
    <t>Программные расходы</t>
  </si>
  <si>
    <t>Оплата медицинского оборудования и ТСР</t>
  </si>
  <si>
    <t>.</t>
  </si>
  <si>
    <t>Проект "Няни особого назначения"</t>
  </si>
  <si>
    <t>Расходы на проект</t>
  </si>
  <si>
    <t>Проект "Психологическая помощь семьям"</t>
  </si>
  <si>
    <t>Проект "Юридическая помощь семьям"</t>
  </si>
  <si>
    <t>Прочие волонтерские проекты</t>
  </si>
  <si>
    <t>Оплата генетического анализа</t>
  </si>
  <si>
    <t>Оплата операции в ООО "ИНСТИТУТ ВРОЖДЁННЫХ ЗАБОЛЕВАНИЙ ЧЕЛЮСТНОЛИЦЕВОЙ ОБЛАСТИ"</t>
  </si>
  <si>
    <t xml:space="preserve">Оплата курса реабилитации </t>
  </si>
  <si>
    <t>Оплата айтрекера</t>
  </si>
  <si>
    <t>Оплата медицинских препаратов и медицинских расходных материалов</t>
  </si>
  <si>
    <t xml:space="preserve">Богомолов Виктор </t>
  </si>
  <si>
    <t>Каримов Жан</t>
  </si>
  <si>
    <t xml:space="preserve">Оплата операции в Клинике "Константа" </t>
  </si>
  <si>
    <t xml:space="preserve"> Программа «Адресная помощь» – июнь 2026</t>
  </si>
  <si>
    <t xml:space="preserve"> Программа «Системная помощь» –  июнь 2026</t>
  </si>
  <si>
    <t xml:space="preserve"> Программа «Коробка храбрости» – июнь 2026</t>
  </si>
  <si>
    <t xml:space="preserve"> Программа «Помощь семьям с тяжелобольными детьми» –  июнь 2026</t>
  </si>
  <si>
    <t xml:space="preserve"> Программа «Уроки доброты» –  июнь 2026</t>
  </si>
  <si>
    <t>Доль Роман</t>
  </si>
  <si>
    <t>Оплата ортезов</t>
  </si>
  <si>
    <t>Трусова Анастасия</t>
  </si>
  <si>
    <t>Савельева Марина</t>
  </si>
  <si>
    <t>Оплата медикаментов</t>
  </si>
  <si>
    <t xml:space="preserve">Буренина Ева </t>
  </si>
  <si>
    <t>Беленький Федор</t>
  </si>
  <si>
    <t>Бусыгина Ксения</t>
  </si>
  <si>
    <t>Оплата слух.аппаратов</t>
  </si>
  <si>
    <t>Оплата планшета для айтрекера</t>
  </si>
  <si>
    <t>Троицкий Платон</t>
  </si>
  <si>
    <t>Волченков Сергей</t>
  </si>
  <si>
    <t xml:space="preserve">Портнов Игорь </t>
  </si>
  <si>
    <t xml:space="preserve">Смыкалов Арсений </t>
  </si>
  <si>
    <t>Частичная оплата операции на сердце</t>
  </si>
  <si>
    <t>Погорелов Артем</t>
  </si>
  <si>
    <t>Глуханов Дмитрий</t>
  </si>
  <si>
    <t xml:space="preserve">Кузьмин Тимофей </t>
  </si>
  <si>
    <t xml:space="preserve">Дарков Евгений </t>
  </si>
  <si>
    <t xml:space="preserve">Антонюк Кира </t>
  </si>
  <si>
    <t xml:space="preserve">Киселева Маргарита </t>
  </si>
  <si>
    <t>Оплата курса реабилитации в РЦ «Тоша и Ко»</t>
  </si>
  <si>
    <t>Доплата за  курс реабилитации в РЦ "Логопед-профи"</t>
  </si>
  <si>
    <t xml:space="preserve">Рыжичкова Наталья </t>
  </si>
  <si>
    <t xml:space="preserve">Вагапов Камиль </t>
  </si>
  <si>
    <t xml:space="preserve">Оплата операции в клинике "Медицина" </t>
  </si>
  <si>
    <t>Доплата за  курс реабилитации в РЦ "Преодоление"</t>
  </si>
  <si>
    <t xml:space="preserve">Дорофеева Александра </t>
  </si>
  <si>
    <t xml:space="preserve">Эркенова Ева </t>
  </si>
  <si>
    <t>Оплата операции в НИКИ педиатрии им.ак.Вельтищева (Пирогова)</t>
  </si>
  <si>
    <t xml:space="preserve">Котов Леонид </t>
  </si>
  <si>
    <t>Виноградова Анастасия</t>
  </si>
  <si>
    <t>Оплата реабилитации в РЦ "Нейрофит"</t>
  </si>
  <si>
    <t>Оплата реабилитации в РЦ "Три сестры"</t>
  </si>
  <si>
    <t>Чебыкина Анастасия</t>
  </si>
  <si>
    <t>Корнаушенко Тимофей</t>
  </si>
  <si>
    <t>Оплата реабилитации в МЦ "Сакура"</t>
  </si>
  <si>
    <t>Земляков Даниил</t>
  </si>
  <si>
    <t>Большаков Егор</t>
  </si>
  <si>
    <t>Гиндуллина Ева</t>
  </si>
  <si>
    <t xml:space="preserve">Комелькова Валерия </t>
  </si>
  <si>
    <t>Цыганков Антон</t>
  </si>
  <si>
    <t>Оплата курса реабилитации в РЦ «Янтарь»</t>
  </si>
  <si>
    <t xml:space="preserve">Струкова Виктория </t>
  </si>
  <si>
    <t>Еналдиев Дзамболат</t>
  </si>
  <si>
    <t xml:space="preserve">Айвазова Эльвира </t>
  </si>
  <si>
    <t>Оплата реабилитации в РЦ "Нейрофит-ЮГ"</t>
  </si>
  <si>
    <t xml:space="preserve">Муссоров Максим </t>
  </si>
  <si>
    <t xml:space="preserve">Турцева Елизавета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</si>
</sst>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6"/>
      <color rgb="FF00B0F0"/>
      <name val="Cambria"/>
      <family val="1"/>
      <charset val="204"/>
      <scheme val="major"/>
    </font>
    <font>
      <sz val="16"/>
      <color theme="1"/>
      <name val="Calibri"/>
      <family val="2"/>
      <charset val="204"/>
      <scheme val="minor"/>
    </font>
    <font>
      <b/>
      <sz val="11"/>
      <color rgb="FF0070C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1"/>
      <color theme="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4" fontId="9" fillId="0" borderId="1" xfId="0" applyNumberFormat="1" applyFont="1" applyBorder="1" applyAlignment="1">
      <alignment horizontal="right" vertical="top" wrapText="1"/>
    </xf>
    <xf numFmtId="0" fontId="7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4" fontId="9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/>
    <xf numFmtId="4" fontId="6" fillId="3" borderId="4" xfId="0" applyNumberFormat="1" applyFont="1" applyFill="1" applyBorder="1" applyAlignment="1">
      <alignment horizontal="right" vertical="top" wrapText="1"/>
    </xf>
    <xf numFmtId="4" fontId="6" fillId="3" borderId="4" xfId="0" applyNumberFormat="1" applyFont="1" applyFill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0" fontId="0" fillId="3" borderId="0" xfId="0" applyFill="1"/>
    <xf numFmtId="4" fontId="0" fillId="3" borderId="0" xfId="0" applyNumberFormat="1" applyFill="1"/>
    <xf numFmtId="0" fontId="1" fillId="0" borderId="1" xfId="0" applyFont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wrapText="1"/>
    </xf>
    <xf numFmtId="4" fontId="8" fillId="3" borderId="8" xfId="0" applyNumberFormat="1" applyFont="1" applyFill="1" applyBorder="1" applyAlignment="1">
      <alignment wrapText="1"/>
    </xf>
    <xf numFmtId="0" fontId="1" fillId="3" borderId="8" xfId="0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/>
    </xf>
    <xf numFmtId="4" fontId="0" fillId="0" borderId="4" xfId="0" applyNumberFormat="1" applyBorder="1" applyAlignment="1">
      <alignment horizontal="right" vertical="top"/>
    </xf>
    <xf numFmtId="3" fontId="0" fillId="3" borderId="0" xfId="0" applyNumberFormat="1" applyFill="1"/>
    <xf numFmtId="4" fontId="0" fillId="3" borderId="0" xfId="0" applyNumberFormat="1" applyFill="1" applyAlignment="1">
      <alignment horizontal="right" vertical="top"/>
    </xf>
    <xf numFmtId="4" fontId="0" fillId="0" borderId="0" xfId="0" applyNumberFormat="1"/>
    <xf numFmtId="14" fontId="8" fillId="3" borderId="0" xfId="0" applyNumberFormat="1" applyFont="1" applyFill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14" fontId="2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/>
    <xf numFmtId="4" fontId="10" fillId="0" borderId="1" xfId="0" applyNumberFormat="1" applyFont="1" applyFill="1" applyBorder="1" applyAlignment="1">
      <alignment horizontal="right"/>
    </xf>
    <xf numFmtId="4" fontId="11" fillId="0" borderId="1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4" fontId="11" fillId="0" borderId="1" xfId="0" applyNumberFormat="1" applyFont="1" applyFill="1" applyBorder="1" applyAlignment="1">
      <alignment horizontal="right" vertical="top" wrapText="1"/>
    </xf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1171574</xdr:colOff>
      <xdr:row>0</xdr:row>
      <xdr:rowOff>1257301</xdr:rowOff>
    </xdr:to>
    <xdr:pic>
      <xdr:nvPicPr>
        <xdr:cNvPr id="3" name="Рисунок 2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14599" cy="12573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1</xdr:col>
      <xdr:colOff>1123949</xdr:colOff>
      <xdr:row>0</xdr:row>
      <xdr:rowOff>1257301</xdr:rowOff>
    </xdr:to>
    <xdr:pic>
      <xdr:nvPicPr>
        <xdr:cNvPr id="2" name="Рисунок 1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0"/>
          <a:ext cx="2514599" cy="12573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1675429</xdr:colOff>
      <xdr:row>0</xdr:row>
      <xdr:rowOff>1314450</xdr:rowOff>
    </xdr:to>
    <xdr:pic>
      <xdr:nvPicPr>
        <xdr:cNvPr id="2" name="Рисунок 1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3008929" cy="1266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0</xdr:rowOff>
    </xdr:from>
    <xdr:to>
      <xdr:col>1</xdr:col>
      <xdr:colOff>1095374</xdr:colOff>
      <xdr:row>0</xdr:row>
      <xdr:rowOff>1104900</xdr:rowOff>
    </xdr:to>
    <xdr:pic>
      <xdr:nvPicPr>
        <xdr:cNvPr id="2" name="Рисунок 1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4" y="0"/>
          <a:ext cx="2390775" cy="1104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1019175</xdr:colOff>
      <xdr:row>0</xdr:row>
      <xdr:rowOff>1104900</xdr:rowOff>
    </xdr:to>
    <xdr:pic>
      <xdr:nvPicPr>
        <xdr:cNvPr id="2" name="Рисунок 1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9077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31" zoomScaleNormal="100" workbookViewId="0">
      <selection activeCell="C50" sqref="C50"/>
    </sheetView>
  </sheetViews>
  <sheetFormatPr defaultRowHeight="15" x14ac:dyDescent="0.25"/>
  <cols>
    <col min="1" max="1" width="20.140625" style="13" customWidth="1"/>
    <col min="2" max="2" width="22.5703125" style="13" customWidth="1"/>
    <col min="3" max="3" width="49.85546875" style="13" customWidth="1"/>
    <col min="4" max="4" width="34" style="13" customWidth="1"/>
    <col min="5" max="5" width="18.28515625" style="13" customWidth="1"/>
    <col min="6" max="6" width="20" style="13" customWidth="1"/>
    <col min="7" max="7" width="9.140625" style="13"/>
    <col min="8" max="8" width="16.5703125" style="13" customWidth="1"/>
    <col min="9" max="9" width="12.42578125" style="13" bestFit="1" customWidth="1"/>
    <col min="10" max="16384" width="9.140625" style="13"/>
  </cols>
  <sheetData>
    <row r="1" spans="1:4" ht="104.25" customHeight="1" x14ac:dyDescent="0.35">
      <c r="A1" s="37"/>
      <c r="B1" s="37"/>
      <c r="C1" s="38" t="s">
        <v>23</v>
      </c>
      <c r="D1" s="39"/>
    </row>
    <row r="2" spans="1:4" ht="15.75" x14ac:dyDescent="0.25">
      <c r="A2" s="40" t="s">
        <v>0</v>
      </c>
      <c r="B2" s="40" t="s">
        <v>1</v>
      </c>
      <c r="C2" s="40" t="s">
        <v>2</v>
      </c>
      <c r="D2" s="40" t="s">
        <v>4</v>
      </c>
    </row>
    <row r="3" spans="1:4" x14ac:dyDescent="0.25">
      <c r="A3" s="41" t="s">
        <v>3</v>
      </c>
      <c r="B3" s="41"/>
      <c r="C3" s="41"/>
      <c r="D3" s="41"/>
    </row>
    <row r="4" spans="1:4" ht="42" customHeight="1" x14ac:dyDescent="0.25">
      <c r="A4" s="42">
        <v>46174</v>
      </c>
      <c r="B4" s="43">
        <v>30000</v>
      </c>
      <c r="C4" s="44" t="s">
        <v>15</v>
      </c>
      <c r="D4" s="44" t="s">
        <v>44</v>
      </c>
    </row>
    <row r="5" spans="1:4" ht="31.5" customHeight="1" x14ac:dyDescent="0.25">
      <c r="A5" s="42">
        <v>46176</v>
      </c>
      <c r="B5" s="43">
        <v>220000</v>
      </c>
      <c r="C5" s="44" t="s">
        <v>49</v>
      </c>
      <c r="D5" s="44" t="s">
        <v>45</v>
      </c>
    </row>
    <row r="6" spans="1:4" ht="42.75" customHeight="1" x14ac:dyDescent="0.25">
      <c r="A6" s="42">
        <v>46176</v>
      </c>
      <c r="B6" s="43">
        <v>220000</v>
      </c>
      <c r="C6" s="44" t="s">
        <v>49</v>
      </c>
      <c r="D6" s="44" t="s">
        <v>46</v>
      </c>
    </row>
    <row r="7" spans="1:4" ht="29.25" customHeight="1" x14ac:dyDescent="0.25">
      <c r="A7" s="42">
        <v>46176</v>
      </c>
      <c r="B7" s="43">
        <v>220000</v>
      </c>
      <c r="C7" s="44" t="s">
        <v>49</v>
      </c>
      <c r="D7" s="44" t="s">
        <v>47</v>
      </c>
    </row>
    <row r="8" spans="1:4" ht="42.75" customHeight="1" x14ac:dyDescent="0.25">
      <c r="A8" s="42">
        <v>46176</v>
      </c>
      <c r="B8" s="43">
        <v>177450</v>
      </c>
      <c r="C8" s="44" t="s">
        <v>50</v>
      </c>
      <c r="D8" s="44" t="s">
        <v>48</v>
      </c>
    </row>
    <row r="9" spans="1:4" ht="24" customHeight="1" x14ac:dyDescent="0.25">
      <c r="A9" s="42">
        <v>46177</v>
      </c>
      <c r="B9" s="43">
        <v>855000</v>
      </c>
      <c r="C9" s="44" t="s">
        <v>53</v>
      </c>
      <c r="D9" s="44" t="s">
        <v>51</v>
      </c>
    </row>
    <row r="10" spans="1:4" ht="35.25" customHeight="1" x14ac:dyDescent="0.25">
      <c r="A10" s="42">
        <v>46177</v>
      </c>
      <c r="B10" s="43">
        <v>510300</v>
      </c>
      <c r="C10" s="44" t="s">
        <v>54</v>
      </c>
      <c r="D10" s="44" t="s">
        <v>52</v>
      </c>
    </row>
    <row r="11" spans="1:4" ht="54" customHeight="1" x14ac:dyDescent="0.25">
      <c r="A11" s="42">
        <v>46178</v>
      </c>
      <c r="B11" s="43">
        <v>354600</v>
      </c>
      <c r="C11" s="44" t="s">
        <v>16</v>
      </c>
      <c r="D11" s="44" t="s">
        <v>55</v>
      </c>
    </row>
    <row r="12" spans="1:4" ht="42.75" customHeight="1" x14ac:dyDescent="0.25">
      <c r="A12" s="42">
        <v>46178</v>
      </c>
      <c r="B12" s="43">
        <v>420800</v>
      </c>
      <c r="C12" s="44" t="s">
        <v>16</v>
      </c>
      <c r="D12" s="44" t="s">
        <v>56</v>
      </c>
    </row>
    <row r="13" spans="1:4" ht="24" customHeight="1" x14ac:dyDescent="0.25">
      <c r="A13" s="42">
        <v>46181</v>
      </c>
      <c r="B13" s="43">
        <v>189000</v>
      </c>
      <c r="C13" s="44" t="s">
        <v>60</v>
      </c>
      <c r="D13" s="44" t="s">
        <v>20</v>
      </c>
    </row>
    <row r="14" spans="1:4" ht="36.75" customHeight="1" x14ac:dyDescent="0.25">
      <c r="A14" s="42">
        <v>46181</v>
      </c>
      <c r="B14" s="43">
        <v>533254.30000000005</v>
      </c>
      <c r="C14" s="44" t="s">
        <v>57</v>
      </c>
      <c r="D14" s="44" t="s">
        <v>58</v>
      </c>
    </row>
    <row r="15" spans="1:4" ht="24" customHeight="1" x14ac:dyDescent="0.25">
      <c r="A15" s="42">
        <v>46181</v>
      </c>
      <c r="B15" s="43">
        <v>220000</v>
      </c>
      <c r="C15" s="44" t="s">
        <v>49</v>
      </c>
      <c r="D15" s="44" t="s">
        <v>59</v>
      </c>
    </row>
    <row r="16" spans="1:4" ht="24" customHeight="1" x14ac:dyDescent="0.25">
      <c r="A16" s="42">
        <v>46183</v>
      </c>
      <c r="B16" s="43">
        <v>640500</v>
      </c>
      <c r="C16" s="44" t="s">
        <v>61</v>
      </c>
      <c r="D16" s="44" t="s">
        <v>62</v>
      </c>
    </row>
    <row r="17" spans="1:7" ht="24" customHeight="1" x14ac:dyDescent="0.25">
      <c r="A17" s="42">
        <v>46184</v>
      </c>
      <c r="B17" s="43">
        <v>600000</v>
      </c>
      <c r="C17" s="44" t="s">
        <v>64</v>
      </c>
      <c r="D17" s="44" t="s">
        <v>63</v>
      </c>
    </row>
    <row r="18" spans="1:7" ht="24" customHeight="1" x14ac:dyDescent="0.25">
      <c r="A18" s="42">
        <v>46189</v>
      </c>
      <c r="B18" s="43">
        <v>89000</v>
      </c>
      <c r="C18" s="44" t="s">
        <v>15</v>
      </c>
      <c r="D18" s="44" t="s">
        <v>65</v>
      </c>
    </row>
    <row r="19" spans="1:7" ht="24" customHeight="1" x14ac:dyDescent="0.25">
      <c r="A19" s="42">
        <v>46190</v>
      </c>
      <c r="B19" s="43">
        <v>895390</v>
      </c>
      <c r="C19" s="44" t="s">
        <v>22</v>
      </c>
      <c r="D19" s="44" t="s">
        <v>66</v>
      </c>
    </row>
    <row r="20" spans="1:7" ht="24" customHeight="1" x14ac:dyDescent="0.25">
      <c r="A20" s="42">
        <v>46190</v>
      </c>
      <c r="B20" s="43">
        <v>1570</v>
      </c>
      <c r="C20" s="44" t="s">
        <v>22</v>
      </c>
      <c r="D20" s="44" t="s">
        <v>21</v>
      </c>
    </row>
    <row r="21" spans="1:7" ht="24" customHeight="1" x14ac:dyDescent="0.25">
      <c r="A21" s="42">
        <v>46191</v>
      </c>
      <c r="B21" s="43">
        <v>396890.24</v>
      </c>
      <c r="C21" s="44" t="s">
        <v>42</v>
      </c>
      <c r="D21" s="44" t="s">
        <v>43</v>
      </c>
    </row>
    <row r="22" spans="1:7" ht="42.75" customHeight="1" x14ac:dyDescent="0.25">
      <c r="A22" s="42">
        <v>46191</v>
      </c>
      <c r="B22" s="43">
        <v>568300</v>
      </c>
      <c r="C22" s="44" t="s">
        <v>16</v>
      </c>
      <c r="D22" s="44" t="s">
        <v>67</v>
      </c>
    </row>
    <row r="23" spans="1:7" ht="44.25" customHeight="1" x14ac:dyDescent="0.25">
      <c r="A23" s="42">
        <v>46191</v>
      </c>
      <c r="B23" s="43">
        <v>267500</v>
      </c>
      <c r="C23" s="44" t="s">
        <v>16</v>
      </c>
      <c r="D23" s="44" t="s">
        <v>68</v>
      </c>
    </row>
    <row r="24" spans="1:7" ht="20.25" customHeight="1" x14ac:dyDescent="0.25">
      <c r="A24" s="42">
        <v>46191</v>
      </c>
      <c r="B24" s="43">
        <v>462000</v>
      </c>
      <c r="C24" s="44" t="s">
        <v>70</v>
      </c>
      <c r="D24" s="44" t="s">
        <v>69</v>
      </c>
      <c r="E24" s="14"/>
    </row>
    <row r="25" spans="1:7" ht="42.75" customHeight="1" x14ac:dyDescent="0.25">
      <c r="A25" s="42">
        <v>46192</v>
      </c>
      <c r="B25" s="43">
        <v>220100</v>
      </c>
      <c r="C25" s="44" t="s">
        <v>16</v>
      </c>
      <c r="D25" s="44" t="s">
        <v>71</v>
      </c>
      <c r="E25" s="14"/>
    </row>
    <row r="26" spans="1:7" ht="24.75" customHeight="1" x14ac:dyDescent="0.25">
      <c r="A26" s="42">
        <v>46192</v>
      </c>
      <c r="B26" s="43">
        <v>756000</v>
      </c>
      <c r="C26" s="44" t="s">
        <v>74</v>
      </c>
      <c r="D26" s="44" t="s">
        <v>72</v>
      </c>
    </row>
    <row r="27" spans="1:7" ht="24.75" customHeight="1" x14ac:dyDescent="0.25">
      <c r="A27" s="42">
        <v>46192</v>
      </c>
      <c r="B27" s="43">
        <v>80000</v>
      </c>
      <c r="C27" s="44" t="s">
        <v>17</v>
      </c>
      <c r="D27" s="44" t="s">
        <v>73</v>
      </c>
    </row>
    <row r="28" spans="1:7" ht="29.25" customHeight="1" x14ac:dyDescent="0.25">
      <c r="A28" s="42">
        <v>46196</v>
      </c>
      <c r="B28" s="43">
        <v>453600</v>
      </c>
      <c r="C28" s="44" t="s">
        <v>54</v>
      </c>
      <c r="D28" s="44" t="s">
        <v>75</v>
      </c>
    </row>
    <row r="29" spans="1:7" ht="33.75" customHeight="1" x14ac:dyDescent="0.25">
      <c r="A29" s="45" t="s">
        <v>5</v>
      </c>
      <c r="B29" s="46">
        <f>SUM(B4:B28)</f>
        <v>9381254.5399999991</v>
      </c>
      <c r="C29" s="47"/>
      <c r="D29" s="47"/>
      <c r="E29" s="25"/>
      <c r="F29" s="14"/>
      <c r="G29" s="14"/>
    </row>
    <row r="30" spans="1:7" ht="33.75" customHeight="1" x14ac:dyDescent="0.25">
      <c r="A30" s="48" t="s">
        <v>8</v>
      </c>
      <c r="B30" s="49"/>
      <c r="C30" s="49"/>
      <c r="D30" s="50"/>
      <c r="G30" s="14"/>
    </row>
    <row r="31" spans="1:7" ht="33.75" customHeight="1" x14ac:dyDescent="0.25">
      <c r="A31" s="42">
        <v>46176</v>
      </c>
      <c r="B31" s="43">
        <v>470000</v>
      </c>
      <c r="C31" s="44" t="s">
        <v>36</v>
      </c>
      <c r="D31" s="44" t="s">
        <v>33</v>
      </c>
      <c r="G31" s="14"/>
    </row>
    <row r="32" spans="1:7" ht="33.75" customHeight="1" x14ac:dyDescent="0.25">
      <c r="A32" s="42">
        <v>46178</v>
      </c>
      <c r="B32" s="43">
        <v>640000</v>
      </c>
      <c r="C32" s="44" t="s">
        <v>36</v>
      </c>
      <c r="D32" s="44" t="s">
        <v>34</v>
      </c>
      <c r="G32" s="14"/>
    </row>
    <row r="33" spans="1:12" ht="33.75" customHeight="1" x14ac:dyDescent="0.25">
      <c r="A33" s="42">
        <v>46182</v>
      </c>
      <c r="B33" s="43">
        <v>97000</v>
      </c>
      <c r="C33" s="44" t="s">
        <v>37</v>
      </c>
      <c r="D33" s="44" t="s">
        <v>35</v>
      </c>
      <c r="G33" s="14"/>
    </row>
    <row r="34" spans="1:12" ht="33.75" customHeight="1" x14ac:dyDescent="0.25">
      <c r="A34" s="42">
        <v>46183</v>
      </c>
      <c r="B34" s="43">
        <v>196000</v>
      </c>
      <c r="C34" s="44" t="s">
        <v>29</v>
      </c>
      <c r="D34" s="44" t="s">
        <v>28</v>
      </c>
      <c r="G34" s="14"/>
    </row>
    <row r="35" spans="1:12" ht="33.75" customHeight="1" x14ac:dyDescent="0.25">
      <c r="A35" s="42">
        <v>46189</v>
      </c>
      <c r="B35" s="43">
        <v>23232</v>
      </c>
      <c r="C35" s="44" t="s">
        <v>29</v>
      </c>
      <c r="D35" s="44" t="s">
        <v>38</v>
      </c>
      <c r="G35" s="14"/>
    </row>
    <row r="36" spans="1:12" ht="33.75" customHeight="1" x14ac:dyDescent="0.25">
      <c r="A36" s="42">
        <v>46197</v>
      </c>
      <c r="B36" s="43">
        <v>490500</v>
      </c>
      <c r="C36" s="44" t="s">
        <v>18</v>
      </c>
      <c r="D36" s="44" t="s">
        <v>39</v>
      </c>
      <c r="G36" s="14"/>
    </row>
    <row r="37" spans="1:12" ht="33.75" customHeight="1" x14ac:dyDescent="0.25">
      <c r="A37" s="42">
        <v>46198</v>
      </c>
      <c r="B37" s="43">
        <v>640000</v>
      </c>
      <c r="C37" s="44" t="s">
        <v>36</v>
      </c>
      <c r="D37" s="44" t="s">
        <v>40</v>
      </c>
      <c r="G37" s="14"/>
    </row>
    <row r="38" spans="1:12" ht="24.75" customHeight="1" x14ac:dyDescent="0.25">
      <c r="A38" s="42">
        <v>46198</v>
      </c>
      <c r="B38" s="43">
        <v>940000</v>
      </c>
      <c r="C38" s="44" t="s">
        <v>36</v>
      </c>
      <c r="D38" s="44" t="s">
        <v>41</v>
      </c>
      <c r="G38" s="14"/>
    </row>
    <row r="39" spans="1:12" ht="24.75" customHeight="1" x14ac:dyDescent="0.25">
      <c r="A39" s="42">
        <v>46198</v>
      </c>
      <c r="B39" s="43">
        <v>193500</v>
      </c>
      <c r="C39" s="44" t="s">
        <v>36</v>
      </c>
      <c r="D39" s="44" t="s">
        <v>76</v>
      </c>
      <c r="G39" s="14"/>
    </row>
    <row r="40" spans="1:12" ht="25.5" customHeight="1" x14ac:dyDescent="0.25">
      <c r="A40" s="45" t="s">
        <v>5</v>
      </c>
      <c r="B40" s="46">
        <f>SUM(B31:B39)</f>
        <v>3690232</v>
      </c>
      <c r="C40" s="51"/>
      <c r="D40" s="51"/>
      <c r="E40" s="14"/>
      <c r="F40" s="14"/>
      <c r="G40" s="14"/>
    </row>
    <row r="41" spans="1:12" ht="25.5" customHeight="1" x14ac:dyDescent="0.25">
      <c r="A41" s="48" t="s">
        <v>19</v>
      </c>
      <c r="B41" s="49"/>
      <c r="C41" s="49"/>
      <c r="D41" s="50"/>
      <c r="E41" s="14"/>
      <c r="F41" s="14"/>
      <c r="G41" s="14"/>
    </row>
    <row r="42" spans="1:12" ht="25.5" customHeight="1" x14ac:dyDescent="0.25">
      <c r="A42" s="42">
        <v>46177</v>
      </c>
      <c r="B42" s="43">
        <v>70800</v>
      </c>
      <c r="C42" s="52" t="s">
        <v>32</v>
      </c>
      <c r="D42" s="44" t="s">
        <v>30</v>
      </c>
      <c r="E42" s="14"/>
      <c r="F42" s="14"/>
      <c r="G42" s="14"/>
    </row>
    <row r="43" spans="1:12" ht="25.5" customHeight="1" x14ac:dyDescent="0.25">
      <c r="A43" s="42">
        <v>46183</v>
      </c>
      <c r="B43" s="43">
        <v>605328</v>
      </c>
      <c r="C43" s="52" t="s">
        <v>32</v>
      </c>
      <c r="D43" s="44" t="s">
        <v>31</v>
      </c>
      <c r="E43" s="14"/>
      <c r="F43" s="14"/>
      <c r="G43" s="14"/>
    </row>
    <row r="44" spans="1:12" ht="25.5" customHeight="1" x14ac:dyDescent="0.25">
      <c r="A44" s="45" t="s">
        <v>5</v>
      </c>
      <c r="B44" s="46">
        <f>B42+B43</f>
        <v>676128</v>
      </c>
      <c r="C44" s="51"/>
      <c r="D44" s="51"/>
      <c r="E44" s="14"/>
      <c r="F44" s="14"/>
      <c r="G44" s="14"/>
    </row>
    <row r="45" spans="1:12" x14ac:dyDescent="0.25">
      <c r="A45" s="53" t="s">
        <v>7</v>
      </c>
      <c r="B45" s="53"/>
      <c r="C45" s="53"/>
      <c r="D45" s="53"/>
      <c r="L45" s="13" t="s">
        <v>9</v>
      </c>
    </row>
    <row r="46" spans="1:12" x14ac:dyDescent="0.25">
      <c r="A46" s="54">
        <v>46203</v>
      </c>
      <c r="B46" s="55">
        <v>2122037.79</v>
      </c>
      <c r="C46" s="56"/>
      <c r="D46" s="56"/>
    </row>
    <row r="47" spans="1:12" x14ac:dyDescent="0.25">
      <c r="A47" s="57" t="s">
        <v>6</v>
      </c>
      <c r="B47" s="58">
        <f>B46+B40+B29+B44</f>
        <v>15869652.329999998</v>
      </c>
      <c r="C47" s="47"/>
      <c r="D47" s="59"/>
    </row>
    <row r="48" spans="1:12" x14ac:dyDescent="0.25">
      <c r="E48" s="14"/>
    </row>
    <row r="49" spans="2:6" x14ac:dyDescent="0.25">
      <c r="B49" s="26"/>
      <c r="C49" s="29"/>
      <c r="D49" s="29"/>
      <c r="E49" s="29"/>
      <c r="F49" s="29"/>
    </row>
    <row r="50" spans="2:6" x14ac:dyDescent="0.25">
      <c r="E50" s="14"/>
    </row>
    <row r="51" spans="2:6" x14ac:dyDescent="0.25">
      <c r="B51" s="14"/>
      <c r="E51" s="14"/>
    </row>
    <row r="52" spans="2:6" x14ac:dyDescent="0.25">
      <c r="B52" s="14"/>
      <c r="E52" s="14"/>
      <c r="F52" s="14"/>
    </row>
    <row r="53" spans="2:6" x14ac:dyDescent="0.25">
      <c r="C53" s="14"/>
      <c r="D53" s="14"/>
    </row>
    <row r="54" spans="2:6" x14ac:dyDescent="0.25">
      <c r="C54" s="14"/>
      <c r="D54" s="14"/>
      <c r="E54" s="14"/>
    </row>
    <row r="55" spans="2:6" x14ac:dyDescent="0.25">
      <c r="C55" s="14"/>
      <c r="D55" s="14"/>
    </row>
    <row r="56" spans="2:6" x14ac:dyDescent="0.25">
      <c r="C56" s="14"/>
      <c r="D56" s="14"/>
    </row>
    <row r="57" spans="2:6" x14ac:dyDescent="0.25">
      <c r="C57" s="14"/>
      <c r="D57" s="14"/>
    </row>
    <row r="58" spans="2:6" x14ac:dyDescent="0.25">
      <c r="D58" s="14"/>
    </row>
    <row r="59" spans="2:6" x14ac:dyDescent="0.25">
      <c r="D59" s="14"/>
    </row>
    <row r="60" spans="2:6" x14ac:dyDescent="0.25">
      <c r="D60" s="14"/>
    </row>
    <row r="61" spans="2:6" x14ac:dyDescent="0.25">
      <c r="D61" s="14"/>
    </row>
  </sheetData>
  <mergeCells count="6">
    <mergeCell ref="C49:F49"/>
    <mergeCell ref="C1:D1"/>
    <mergeCell ref="A45:D45"/>
    <mergeCell ref="A3:D3"/>
    <mergeCell ref="A30:D30"/>
    <mergeCell ref="A41:D4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activeCell="B5" sqref="B5"/>
    </sheetView>
  </sheetViews>
  <sheetFormatPr defaultRowHeight="15" x14ac:dyDescent="0.25"/>
  <cols>
    <col min="1" max="1" width="22.42578125" customWidth="1"/>
    <col min="2" max="2" width="36.28515625" customWidth="1"/>
    <col min="3" max="3" width="47.85546875" customWidth="1"/>
    <col min="4" max="4" width="39.42578125" customWidth="1"/>
  </cols>
  <sheetData>
    <row r="1" spans="1:4" ht="118.5" customHeight="1" x14ac:dyDescent="0.35">
      <c r="A1" s="31"/>
      <c r="B1" s="31"/>
      <c r="C1" s="32" t="s">
        <v>24</v>
      </c>
      <c r="D1" s="33"/>
    </row>
    <row r="2" spans="1:4" ht="15.75" x14ac:dyDescent="0.25">
      <c r="A2" s="15" t="s">
        <v>0</v>
      </c>
      <c r="B2" s="15" t="s">
        <v>1</v>
      </c>
      <c r="C2" s="15" t="s">
        <v>2</v>
      </c>
      <c r="D2" s="15" t="s">
        <v>4</v>
      </c>
    </row>
    <row r="3" spans="1:4" ht="17.25" customHeight="1" x14ac:dyDescent="0.25">
      <c r="A3" s="30" t="s">
        <v>7</v>
      </c>
      <c r="B3" s="30"/>
      <c r="C3" s="30"/>
      <c r="D3" s="30"/>
    </row>
    <row r="4" spans="1:4" x14ac:dyDescent="0.25">
      <c r="A4" s="16">
        <v>46203</v>
      </c>
      <c r="B4" s="20">
        <v>90064.43</v>
      </c>
      <c r="C4" s="21"/>
      <c r="D4" s="21"/>
    </row>
    <row r="5" spans="1:4" x14ac:dyDescent="0.25">
      <c r="A5" s="4" t="s">
        <v>6</v>
      </c>
      <c r="B5" s="20">
        <f>B4</f>
        <v>90064.43</v>
      </c>
      <c r="C5" s="2"/>
      <c r="D5" s="2"/>
    </row>
    <row r="6" spans="1:4" x14ac:dyDescent="0.25">
      <c r="B6" s="22"/>
    </row>
    <row r="11" spans="1:4" x14ac:dyDescent="0.25">
      <c r="C11" s="23"/>
    </row>
  </sheetData>
  <mergeCells count="3">
    <mergeCell ref="A1:B1"/>
    <mergeCell ref="C1:D1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workbookViewId="0">
      <selection activeCell="B5" sqref="B5"/>
    </sheetView>
  </sheetViews>
  <sheetFormatPr defaultRowHeight="15" x14ac:dyDescent="0.25"/>
  <cols>
    <col min="1" max="1" width="20" customWidth="1"/>
    <col min="2" max="2" width="29.42578125" customWidth="1"/>
    <col min="3" max="3" width="43" customWidth="1"/>
    <col min="4" max="4" width="46.140625" customWidth="1"/>
  </cols>
  <sheetData>
    <row r="1" spans="1:4" ht="115.5" customHeight="1" x14ac:dyDescent="0.35">
      <c r="A1" s="31"/>
      <c r="B1" s="31"/>
      <c r="C1" s="32" t="s">
        <v>25</v>
      </c>
      <c r="D1" s="33"/>
    </row>
    <row r="2" spans="1:4" ht="15.75" x14ac:dyDescent="0.25">
      <c r="A2" s="1" t="s">
        <v>0</v>
      </c>
      <c r="B2" s="1" t="s">
        <v>1</v>
      </c>
      <c r="C2" s="1" t="s">
        <v>2</v>
      </c>
      <c r="D2" s="1" t="s">
        <v>4</v>
      </c>
    </row>
    <row r="3" spans="1:4" x14ac:dyDescent="0.25">
      <c r="A3" s="34" t="s">
        <v>7</v>
      </c>
      <c r="B3" s="34"/>
      <c r="C3" s="34"/>
      <c r="D3" s="34"/>
    </row>
    <row r="4" spans="1:4" x14ac:dyDescent="0.25">
      <c r="A4" s="16">
        <v>46203</v>
      </c>
      <c r="B4" s="24">
        <v>136480.04</v>
      </c>
      <c r="C4" s="2"/>
      <c r="D4" s="2"/>
    </row>
    <row r="5" spans="1:4" x14ac:dyDescent="0.25">
      <c r="A5" s="4" t="s">
        <v>6</v>
      </c>
      <c r="B5" s="3">
        <f>B4</f>
        <v>136480.04</v>
      </c>
      <c r="C5" s="2"/>
      <c r="D5" s="2"/>
    </row>
  </sheetData>
  <mergeCells count="3">
    <mergeCell ref="A3:D3"/>
    <mergeCell ref="A1:B1"/>
    <mergeCell ref="C1:D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workbookViewId="0">
      <selection activeCell="C19" sqref="C19"/>
    </sheetView>
  </sheetViews>
  <sheetFormatPr defaultRowHeight="15" x14ac:dyDescent="0.25"/>
  <cols>
    <col min="1" max="1" width="21" customWidth="1"/>
    <col min="2" max="2" width="20.5703125" customWidth="1"/>
    <col min="3" max="3" width="27.5703125" customWidth="1"/>
    <col min="4" max="4" width="59.140625" customWidth="1"/>
  </cols>
  <sheetData>
    <row r="1" spans="1:4" ht="99.75" customHeight="1" x14ac:dyDescent="0.35">
      <c r="A1" s="31"/>
      <c r="B1" s="31"/>
      <c r="C1" s="35" t="s">
        <v>26</v>
      </c>
      <c r="D1" s="36"/>
    </row>
    <row r="2" spans="1:4" ht="15.75" x14ac:dyDescent="0.25">
      <c r="A2" s="1" t="s">
        <v>0</v>
      </c>
      <c r="B2" s="1" t="s">
        <v>1</v>
      </c>
      <c r="C2" s="1" t="s">
        <v>2</v>
      </c>
      <c r="D2" s="1" t="s">
        <v>4</v>
      </c>
    </row>
    <row r="3" spans="1:4" x14ac:dyDescent="0.25">
      <c r="A3" s="30" t="s">
        <v>10</v>
      </c>
      <c r="B3" s="30"/>
      <c r="C3" s="30" t="s">
        <v>7</v>
      </c>
      <c r="D3" s="30"/>
    </row>
    <row r="4" spans="1:4" ht="15.75" x14ac:dyDescent="0.25">
      <c r="A4" s="16">
        <v>46203</v>
      </c>
      <c r="B4" s="10">
        <v>708860.73</v>
      </c>
      <c r="C4" s="11" t="s">
        <v>11</v>
      </c>
      <c r="D4" s="6"/>
    </row>
    <row r="5" spans="1:4" x14ac:dyDescent="0.25">
      <c r="A5" s="30" t="s">
        <v>12</v>
      </c>
      <c r="B5" s="30"/>
      <c r="C5" s="30"/>
      <c r="D5" s="30"/>
    </row>
    <row r="6" spans="1:4" ht="15.75" x14ac:dyDescent="0.25">
      <c r="A6" s="16">
        <v>46203</v>
      </c>
      <c r="B6" s="12">
        <v>176596.01</v>
      </c>
      <c r="C6" s="11" t="s">
        <v>11</v>
      </c>
      <c r="D6" s="6"/>
    </row>
    <row r="7" spans="1:4" x14ac:dyDescent="0.25">
      <c r="A7" s="30" t="s">
        <v>13</v>
      </c>
      <c r="B7" s="30"/>
      <c r="C7" s="30"/>
      <c r="D7" s="30"/>
    </row>
    <row r="8" spans="1:4" x14ac:dyDescent="0.25">
      <c r="A8" s="16">
        <v>46203</v>
      </c>
      <c r="B8" s="12">
        <v>358082.11</v>
      </c>
      <c r="C8" s="9" t="s">
        <v>11</v>
      </c>
      <c r="D8" s="5"/>
    </row>
    <row r="9" spans="1:4" x14ac:dyDescent="0.25">
      <c r="A9" s="30" t="s">
        <v>14</v>
      </c>
      <c r="B9" s="30"/>
      <c r="C9" s="30"/>
      <c r="D9" s="30"/>
    </row>
    <row r="10" spans="1:4" x14ac:dyDescent="0.25">
      <c r="A10" s="16">
        <v>46203</v>
      </c>
      <c r="B10" s="24">
        <v>794367.43</v>
      </c>
      <c r="C10" s="9" t="s">
        <v>11</v>
      </c>
      <c r="D10" s="5"/>
    </row>
    <row r="11" spans="1:4" x14ac:dyDescent="0.25">
      <c r="A11" s="7" t="s">
        <v>6</v>
      </c>
      <c r="B11" s="8">
        <f>B4+B6+B8+B10</f>
        <v>2037906.2800000003</v>
      </c>
      <c r="C11" s="9"/>
      <c r="D11" s="9"/>
    </row>
    <row r="14" spans="1:4" x14ac:dyDescent="0.25">
      <c r="B14" s="27"/>
    </row>
    <row r="15" spans="1:4" x14ac:dyDescent="0.25">
      <c r="B15" s="28"/>
    </row>
  </sheetData>
  <mergeCells count="6">
    <mergeCell ref="A9:D9"/>
    <mergeCell ref="A1:B1"/>
    <mergeCell ref="C1:D1"/>
    <mergeCell ref="A3:D3"/>
    <mergeCell ref="A5:D5"/>
    <mergeCell ref="A7:D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activeCell="B4" sqref="B4"/>
    </sheetView>
  </sheetViews>
  <sheetFormatPr defaultRowHeight="15" x14ac:dyDescent="0.25"/>
  <cols>
    <col min="1" max="1" width="20.5703125" customWidth="1"/>
    <col min="2" max="2" width="16.28515625" customWidth="1"/>
    <col min="3" max="3" width="38.85546875" customWidth="1"/>
    <col min="4" max="4" width="28.7109375" customWidth="1"/>
  </cols>
  <sheetData>
    <row r="1" spans="1:4" ht="96.75" customHeight="1" x14ac:dyDescent="0.35">
      <c r="C1" s="35" t="s">
        <v>27</v>
      </c>
      <c r="D1" s="36"/>
    </row>
    <row r="2" spans="1:4" ht="15.75" x14ac:dyDescent="0.25">
      <c r="A2" s="1" t="s">
        <v>0</v>
      </c>
      <c r="B2" s="1" t="s">
        <v>1</v>
      </c>
      <c r="C2" s="1" t="s">
        <v>2</v>
      </c>
      <c r="D2" s="1" t="s">
        <v>4</v>
      </c>
    </row>
    <row r="3" spans="1:4" ht="15.75" x14ac:dyDescent="0.25">
      <c r="A3" s="16">
        <v>46203</v>
      </c>
      <c r="B3" s="19">
        <v>136480.04</v>
      </c>
      <c r="C3" s="17" t="s">
        <v>7</v>
      </c>
      <c r="D3" s="18"/>
    </row>
    <row r="4" spans="1:4" x14ac:dyDescent="0.25">
      <c r="A4" s="7" t="s">
        <v>6</v>
      </c>
      <c r="B4" s="8">
        <f>B3</f>
        <v>136480.04</v>
      </c>
      <c r="C4" s="9"/>
      <c r="D4" s="9"/>
    </row>
  </sheetData>
  <mergeCells count="1">
    <mergeCell ref="C1:D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Адресная помощь</vt:lpstr>
      <vt:lpstr>Лист2</vt:lpstr>
      <vt:lpstr>Лист3</vt:lpstr>
      <vt:lpstr>Системная помощь</vt:lpstr>
      <vt:lpstr>Коробка храбрости</vt:lpstr>
      <vt:lpstr>Помощь семьям </vt:lpstr>
      <vt:lpstr>Уроки доброты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Пользователь</cp:lastModifiedBy>
  <dcterms:created xsi:type="dcterms:W3CDTF">2018-02-06T16:39:26Z</dcterms:created>
  <dcterms:modified xsi:type="dcterms:W3CDTF">2026-07-14T09:16:44Z</dcterms:modified>
</cp:coreProperties>
</file>