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YandexDisk\Клуб добряков\Отчеты\Отчетны на сайт\2025\"/>
    </mc:Choice>
  </mc:AlternateContent>
  <xr:revisionPtr revIDLastSave="0" documentId="13_ncr:1_{C6E7AD70-8729-4D65-B541-62078FAD54CB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0" i="1" l="1"/>
  <c r="B67" i="1"/>
  <c r="B55" i="1" l="1"/>
  <c r="F55" i="1" s="1"/>
  <c r="B73" i="1" l="1"/>
  <c r="B5" i="4" l="1"/>
  <c r="B5" i="5"/>
  <c r="B11" i="6" l="1"/>
  <c r="B4" i="7"/>
</calcChain>
</file>

<file path=xl/sharedStrings.xml><?xml version="1.0" encoding="utf-8"?>
<sst xmlns="http://schemas.openxmlformats.org/spreadsheetml/2006/main" count="173" uniqueCount="119">
  <si>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</si>
  <si>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</si>
  <si>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</si>
  <si>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</si>
  <si>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</si>
  <si>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</si>
  <si>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</si>
  <si>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</si>
  <si>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</si>
  <si>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</si>
  <si>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</si>
  <si>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</si>
  <si>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</si>
  <si>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</si>
  <si>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</si>
  <si>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</si>
  <si>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курса реабилитации в МЦ «Сакура»</t>
  </si>
  <si>
    <t>Оплата генетического анализа</t>
  </si>
  <si>
    <t>Оплата курса реабилитации в РЦ "ТОША И КО"</t>
  </si>
  <si>
    <t>Оплата курса реабилитации в РЦ «Преодоление»</t>
  </si>
  <si>
    <t>Тишкова Кристина</t>
  </si>
  <si>
    <t>Оплата кресла-коляски</t>
  </si>
  <si>
    <t>Оплата медицинских препаратов и медицинских расходных материалов</t>
  </si>
  <si>
    <t>Оплата курса реабилитации в РЦ "Арисс"</t>
  </si>
  <si>
    <t>Оплата курса реабилитации в РЦ «Адели Пенза»</t>
  </si>
  <si>
    <t>Оплата курса реабилитации в РЦ «Реацентр Самара»</t>
  </si>
  <si>
    <t>Сидорчук Евгений</t>
  </si>
  <si>
    <t xml:space="preserve"> Программа «Адресная помощь» –  декабрь 2025</t>
  </si>
  <si>
    <t xml:space="preserve"> Программа «Системная помощь» – декабрь 2025</t>
  </si>
  <si>
    <t xml:space="preserve"> Программа «Коробка храбрости» – декабрь 2025</t>
  </si>
  <si>
    <t xml:space="preserve"> Программа «Помощь семьям с тяжелобольными детьми» – декабрь 2025</t>
  </si>
  <si>
    <t xml:space="preserve"> Программа «Уроки доброты» – декабрь 2025</t>
  </si>
  <si>
    <t>Хлебников Владислав</t>
  </si>
  <si>
    <t>Козырева  Анастасия</t>
  </si>
  <si>
    <t>Мартыненко Алёна</t>
  </si>
  <si>
    <t>Оплата курса реабилитации в РЦ «Янтарь»</t>
  </si>
  <si>
    <t>Седова Анастасия</t>
  </si>
  <si>
    <t>Оплата ортезов</t>
  </si>
  <si>
    <t>Изотов Иван</t>
  </si>
  <si>
    <t>Оплата лечения НИЦ РМ "Эдельвейс"</t>
  </si>
  <si>
    <t xml:space="preserve">Гришков Илья </t>
  </si>
  <si>
    <t>Гришков Тимофей</t>
  </si>
  <si>
    <t>Будорина Арина</t>
  </si>
  <si>
    <t>Мурзаева  Эльмира</t>
  </si>
  <si>
    <t>Оплата операции в ООО "ИНСТИТУТ ВРОЖДЁННЫХ ЗАБОЛЕВАНИЙ ЧЕЛЮСТНОЛИЦЕВОЙ ОБЛАСТИ"</t>
  </si>
  <si>
    <t xml:space="preserve">Шумков Иван </t>
  </si>
  <si>
    <t>Оплата кардиомедоборудования</t>
  </si>
  <si>
    <t xml:space="preserve">Костырина Злата </t>
  </si>
  <si>
    <t>Оплата обследования в Ильинской больнице</t>
  </si>
  <si>
    <t xml:space="preserve">Солодовникова Александра </t>
  </si>
  <si>
    <t>Оплата айтрекера</t>
  </si>
  <si>
    <t>Захарян Артур</t>
  </si>
  <si>
    <t>Осипова Амилия</t>
  </si>
  <si>
    <t>Червенко Михаил</t>
  </si>
  <si>
    <t xml:space="preserve">Кураксин Дмитрий </t>
  </si>
  <si>
    <t>Оплата лечения в НМИЦ онкологии им. Н. Н. Блохина</t>
  </si>
  <si>
    <t>Орозобаева Айлин</t>
  </si>
  <si>
    <t>Оплата слуховых аппаратов</t>
  </si>
  <si>
    <t>Уткин Антон</t>
  </si>
  <si>
    <t>Леонтьева Надежда</t>
  </si>
  <si>
    <t>Лощинин Елисей</t>
  </si>
  <si>
    <t xml:space="preserve">Лукина Екатерина </t>
  </si>
  <si>
    <t>Сержантова Надежда</t>
  </si>
  <si>
    <t>Оплата спец.питания</t>
  </si>
  <si>
    <t>Сотникова Полина</t>
  </si>
  <si>
    <t>Кобза Яна</t>
  </si>
  <si>
    <t xml:space="preserve">Кузнецова Анастасия </t>
  </si>
  <si>
    <t xml:space="preserve">Братусь Димитрий </t>
  </si>
  <si>
    <t>Слюнченко Ева</t>
  </si>
  <si>
    <t xml:space="preserve">Костомарова Лина </t>
  </si>
  <si>
    <t xml:space="preserve">Лобзин Роман </t>
  </si>
  <si>
    <t>Рыжакова Дарья</t>
  </si>
  <si>
    <t>Оплата операции в TUM University Hospital German Heart</t>
  </si>
  <si>
    <t>Арутюнян Артём</t>
  </si>
  <si>
    <t>Дзускаева Сати</t>
  </si>
  <si>
    <t>Юхимчук Виктория</t>
  </si>
  <si>
    <t>Ишанов Кирилл</t>
  </si>
  <si>
    <t>Оплата курса реабилитации</t>
  </si>
  <si>
    <t>Селезнев Александр</t>
  </si>
  <si>
    <t xml:space="preserve">Оплата обследования в МЦСМ Евромед </t>
  </si>
  <si>
    <t xml:space="preserve">Ткаченко Святослав </t>
  </si>
  <si>
    <t>Оплата операции в ЦПС "Медика"</t>
  </si>
  <si>
    <t xml:space="preserve">Клепалова Надежда </t>
  </si>
  <si>
    <t>Оплата операции в ЧУЗ «КБ «РЖД-Медицина» г. Самара»</t>
  </si>
  <si>
    <t xml:space="preserve">Вишневская Ольга </t>
  </si>
  <si>
    <t xml:space="preserve">Федоткина Виктория </t>
  </si>
  <si>
    <t xml:space="preserve">Сулайманов Шамиль </t>
  </si>
  <si>
    <t>Каргина Кира</t>
  </si>
  <si>
    <t>Оплата операции в Клинике "Константа"</t>
  </si>
  <si>
    <t>Потрохова Элина</t>
  </si>
  <si>
    <t>Корнаушенко Тимофей</t>
  </si>
  <si>
    <t>Оплата корсета Шено</t>
  </si>
  <si>
    <t>Полежаев Владимир</t>
  </si>
  <si>
    <t xml:space="preserve">Покатов Антон </t>
  </si>
  <si>
    <t>Довганюк Валентина</t>
  </si>
  <si>
    <t>Оплата лечения в клиническом госпитале Лапино</t>
  </si>
  <si>
    <t>Кириллова София</t>
  </si>
  <si>
    <t>Оплата курса реабилитации в РЦ "Экологичный фитнес"</t>
  </si>
  <si>
    <t>Оплата курса реабилитации в РЦ "Галилео-мед"</t>
  </si>
  <si>
    <t xml:space="preserve">Крутикова София </t>
  </si>
  <si>
    <t>Онкин Евгений</t>
  </si>
  <si>
    <t>Оплата курса реабилитации в РЦ "Развитие"</t>
  </si>
  <si>
    <t xml:space="preserve">Иванов Илья </t>
  </si>
  <si>
    <t>Оплата курса реабилитации в РЦ "Луч надежды"</t>
  </si>
  <si>
    <t xml:space="preserve">Аль-Варди Арсений </t>
  </si>
  <si>
    <t>Оплата курса реабилитации в РЦ "Адели Пенза"</t>
  </si>
  <si>
    <t>Алексеев Александр</t>
  </si>
  <si>
    <t>Жанзакова Зарина</t>
  </si>
  <si>
    <t>Оплата курса реабилитации в РЦ "Виталитэ"</t>
  </si>
  <si>
    <t>Лисицына Алиса</t>
  </si>
  <si>
    <t>Журавлева Полина</t>
  </si>
  <si>
    <t>Оплата курса реабилитации в РЦ "Родник"</t>
  </si>
  <si>
    <t xml:space="preserve">Зуев Матвей </t>
  </si>
  <si>
    <t>Ененков Матвей</t>
  </si>
  <si>
    <t>Оплата курса реабилитации в МЦ "Здоровое детство"</t>
  </si>
  <si>
    <t>Уклейкина София</t>
  </si>
  <si>
    <t>Оплата курса реабилитации в РЦ "Развитие без барьеров"</t>
  </si>
  <si>
    <t>Виноградова  Анастасия</t>
  </si>
  <si>
    <t>Крылова Мария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</si>
</sst>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0" xfId="0" applyNumberFormat="1" applyAlignment="1">
      <alignment horizontal="right" vertical="top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4" fontId="10" fillId="0" borderId="1" xfId="0" applyNumberFormat="1" applyFont="1" applyFill="1" applyBorder="1"/>
    <xf numFmtId="4" fontId="11" fillId="0" borderId="1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14" fontId="8" fillId="0" borderId="8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4" fontId="11" fillId="0" borderId="1" xfId="0" applyNumberFormat="1" applyFont="1" applyFill="1" applyBorder="1" applyAlignment="1">
      <alignment horizontal="right" vertical="top" wrapText="1"/>
    </xf>
    <xf numFmtId="4" fontId="0" fillId="0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7"/>
  <sheetViews>
    <sheetView topLeftCell="A55" zoomScaleNormal="100" workbookViewId="0">
      <selection activeCell="E72" sqref="E72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A1" s="38"/>
      <c r="B1" s="38"/>
      <c r="C1" s="39" t="s">
        <v>27</v>
      </c>
      <c r="D1" s="40"/>
      <c r="E1"/>
      <c r="F1"/>
    </row>
    <row r="2" spans="1:6" ht="15.75" x14ac:dyDescent="0.25">
      <c r="A2" s="41" t="s">
        <v>0</v>
      </c>
      <c r="B2" s="41" t="s">
        <v>1</v>
      </c>
      <c r="C2" s="41" t="s">
        <v>2</v>
      </c>
      <c r="D2" s="41" t="s">
        <v>4</v>
      </c>
      <c r="E2"/>
      <c r="F2"/>
    </row>
    <row r="3" spans="1:6" x14ac:dyDescent="0.25">
      <c r="A3" s="42" t="s">
        <v>3</v>
      </c>
      <c r="B3" s="42"/>
      <c r="C3" s="42"/>
      <c r="D3" s="42"/>
      <c r="E3"/>
      <c r="F3"/>
    </row>
    <row r="4" spans="1:6" ht="21" customHeight="1" x14ac:dyDescent="0.25">
      <c r="A4" s="35">
        <v>45995</v>
      </c>
      <c r="B4" s="36">
        <v>451500</v>
      </c>
      <c r="C4" s="37" t="s">
        <v>10</v>
      </c>
      <c r="D4" s="37" t="s">
        <v>32</v>
      </c>
      <c r="E4"/>
      <c r="F4"/>
    </row>
    <row r="5" spans="1:6" ht="22.5" customHeight="1" x14ac:dyDescent="0.25">
      <c r="A5" s="35">
        <v>45995</v>
      </c>
      <c r="B5" s="36">
        <v>96200</v>
      </c>
      <c r="C5" s="37" t="s">
        <v>17</v>
      </c>
      <c r="D5" s="37" t="s">
        <v>33</v>
      </c>
      <c r="E5"/>
      <c r="F5"/>
    </row>
    <row r="6" spans="1:6" ht="21.75" customHeight="1" x14ac:dyDescent="0.25">
      <c r="A6" s="35">
        <v>45995</v>
      </c>
      <c r="B6" s="36">
        <v>96200</v>
      </c>
      <c r="C6" s="37" t="s">
        <v>17</v>
      </c>
      <c r="D6" s="37" t="s">
        <v>34</v>
      </c>
      <c r="E6"/>
      <c r="F6"/>
    </row>
    <row r="7" spans="1:6" ht="24" customHeight="1" x14ac:dyDescent="0.25">
      <c r="A7" s="35">
        <v>45995</v>
      </c>
      <c r="B7" s="36">
        <v>402500</v>
      </c>
      <c r="C7" s="37" t="s">
        <v>35</v>
      </c>
      <c r="D7" s="37" t="s">
        <v>36</v>
      </c>
      <c r="E7"/>
      <c r="F7"/>
    </row>
    <row r="8" spans="1:6" ht="20.25" customHeight="1" x14ac:dyDescent="0.25">
      <c r="A8" s="35">
        <v>45995</v>
      </c>
      <c r="B8" s="36">
        <v>30600</v>
      </c>
      <c r="C8" s="37" t="s">
        <v>39</v>
      </c>
      <c r="D8" s="37" t="s">
        <v>40</v>
      </c>
      <c r="E8" s="25"/>
      <c r="F8"/>
    </row>
    <row r="9" spans="1:6" ht="23.25" customHeight="1" x14ac:dyDescent="0.25">
      <c r="A9" s="35">
        <v>45995</v>
      </c>
      <c r="B9" s="36">
        <v>30600</v>
      </c>
      <c r="C9" s="37" t="s">
        <v>39</v>
      </c>
      <c r="D9" s="37" t="s">
        <v>41</v>
      </c>
      <c r="E9" s="25"/>
      <c r="F9"/>
    </row>
    <row r="10" spans="1:6" ht="24.75" customHeight="1" x14ac:dyDescent="0.25">
      <c r="A10" s="35">
        <v>45995</v>
      </c>
      <c r="B10" s="36">
        <v>273600</v>
      </c>
      <c r="C10" s="37" t="s">
        <v>19</v>
      </c>
      <c r="D10" s="37" t="s">
        <v>26</v>
      </c>
      <c r="E10" s="25"/>
      <c r="F10"/>
    </row>
    <row r="11" spans="1:6" ht="24.75" customHeight="1" x14ac:dyDescent="0.25">
      <c r="A11" s="35">
        <v>45995</v>
      </c>
      <c r="B11" s="36">
        <v>300000</v>
      </c>
      <c r="C11" s="37" t="s">
        <v>16</v>
      </c>
      <c r="D11" s="37" t="s">
        <v>100</v>
      </c>
      <c r="E11" s="25"/>
      <c r="F11"/>
    </row>
    <row r="12" spans="1:6" ht="26.25" customHeight="1" x14ac:dyDescent="0.25">
      <c r="A12" s="35">
        <v>46001</v>
      </c>
      <c r="B12" s="36">
        <v>120000</v>
      </c>
      <c r="C12" s="37" t="s">
        <v>23</v>
      </c>
      <c r="D12" s="37" t="s">
        <v>42</v>
      </c>
      <c r="E12" s="25"/>
      <c r="F12"/>
    </row>
    <row r="13" spans="1:6" ht="24.75" customHeight="1" x14ac:dyDescent="0.25">
      <c r="A13" s="35">
        <v>46001</v>
      </c>
      <c r="B13" s="36">
        <v>58200</v>
      </c>
      <c r="C13" s="37" t="s">
        <v>17</v>
      </c>
      <c r="D13" s="37" t="s">
        <v>43</v>
      </c>
      <c r="E13"/>
      <c r="F13"/>
    </row>
    <row r="14" spans="1:6" ht="45" customHeight="1" x14ac:dyDescent="0.25">
      <c r="A14" s="35">
        <v>46001</v>
      </c>
      <c r="B14" s="36">
        <v>240500</v>
      </c>
      <c r="C14" s="37" t="s">
        <v>44</v>
      </c>
      <c r="D14" s="37" t="s">
        <v>45</v>
      </c>
      <c r="E14"/>
      <c r="F14"/>
    </row>
    <row r="15" spans="1:6" ht="24.75" customHeight="1" x14ac:dyDescent="0.25">
      <c r="A15" s="35">
        <v>46001</v>
      </c>
      <c r="B15" s="36">
        <v>32166</v>
      </c>
      <c r="C15" s="37" t="s">
        <v>48</v>
      </c>
      <c r="D15" s="37" t="s">
        <v>49</v>
      </c>
      <c r="E15"/>
      <c r="F15"/>
    </row>
    <row r="16" spans="1:6" ht="24.75" customHeight="1" x14ac:dyDescent="0.25">
      <c r="A16" s="35">
        <v>46003</v>
      </c>
      <c r="B16" s="36">
        <v>180000</v>
      </c>
      <c r="C16" s="37" t="s">
        <v>18</v>
      </c>
      <c r="D16" s="37" t="s">
        <v>52</v>
      </c>
      <c r="E16"/>
      <c r="F16"/>
    </row>
    <row r="17" spans="1:6" ht="22.5" customHeight="1" x14ac:dyDescent="0.25">
      <c r="A17" s="35">
        <v>46003</v>
      </c>
      <c r="B17" s="36">
        <v>180000</v>
      </c>
      <c r="C17" s="37" t="s">
        <v>18</v>
      </c>
      <c r="D17" s="37" t="s">
        <v>53</v>
      </c>
      <c r="E17"/>
      <c r="F17"/>
    </row>
    <row r="18" spans="1:6" ht="27.75" customHeight="1" x14ac:dyDescent="0.25">
      <c r="A18" s="35">
        <v>46003</v>
      </c>
      <c r="B18" s="36">
        <v>259200</v>
      </c>
      <c r="C18" s="37" t="s">
        <v>25</v>
      </c>
      <c r="D18" s="37" t="s">
        <v>54</v>
      </c>
      <c r="E18"/>
      <c r="F18"/>
    </row>
    <row r="19" spans="1:6" ht="28.5" customHeight="1" x14ac:dyDescent="0.25">
      <c r="A19" s="35">
        <v>46003</v>
      </c>
      <c r="B19" s="36">
        <v>600000</v>
      </c>
      <c r="C19" s="37" t="s">
        <v>55</v>
      </c>
      <c r="D19" s="37" t="s">
        <v>56</v>
      </c>
      <c r="E19"/>
      <c r="F19"/>
    </row>
    <row r="20" spans="1:6" ht="47.25" customHeight="1" x14ac:dyDescent="0.25">
      <c r="A20" s="35">
        <v>46003</v>
      </c>
      <c r="B20" s="36">
        <v>203300</v>
      </c>
      <c r="C20" s="37" t="s">
        <v>44</v>
      </c>
      <c r="D20" s="37" t="s">
        <v>60</v>
      </c>
      <c r="E20"/>
      <c r="F20"/>
    </row>
    <row r="21" spans="1:6" ht="24.75" customHeight="1" x14ac:dyDescent="0.25">
      <c r="A21" s="35">
        <v>46003</v>
      </c>
      <c r="B21" s="36">
        <v>350000</v>
      </c>
      <c r="C21" s="37" t="s">
        <v>101</v>
      </c>
      <c r="D21" s="37" t="s">
        <v>102</v>
      </c>
      <c r="E21"/>
      <c r="F21"/>
    </row>
    <row r="22" spans="1:6" ht="25.5" customHeight="1" x14ac:dyDescent="0.25">
      <c r="A22" s="35">
        <v>46003</v>
      </c>
      <c r="B22" s="36">
        <v>349000</v>
      </c>
      <c r="C22" s="37" t="s">
        <v>103</v>
      </c>
      <c r="D22" s="37" t="s">
        <v>104</v>
      </c>
      <c r="E22"/>
      <c r="F22"/>
    </row>
    <row r="23" spans="1:6" ht="22.5" customHeight="1" x14ac:dyDescent="0.25">
      <c r="A23" s="35">
        <v>46006</v>
      </c>
      <c r="B23" s="36">
        <v>10200</v>
      </c>
      <c r="C23" s="37" t="s">
        <v>48</v>
      </c>
      <c r="D23" s="37" t="s">
        <v>61</v>
      </c>
      <c r="E23"/>
      <c r="F23"/>
    </row>
    <row r="24" spans="1:6" ht="30.75" customHeight="1" x14ac:dyDescent="0.25">
      <c r="A24" s="35">
        <v>46007</v>
      </c>
      <c r="B24" s="36">
        <v>603750</v>
      </c>
      <c r="C24" s="37" t="s">
        <v>35</v>
      </c>
      <c r="D24" s="37" t="s">
        <v>62</v>
      </c>
      <c r="E24"/>
      <c r="F24"/>
    </row>
    <row r="25" spans="1:6" ht="48.75" customHeight="1" x14ac:dyDescent="0.25">
      <c r="A25" s="35">
        <v>46007</v>
      </c>
      <c r="B25" s="36">
        <v>252500</v>
      </c>
      <c r="C25" s="37" t="s">
        <v>44</v>
      </c>
      <c r="D25" s="37" t="s">
        <v>66</v>
      </c>
      <c r="E25"/>
      <c r="F25"/>
    </row>
    <row r="26" spans="1:6" ht="23.25" customHeight="1" x14ac:dyDescent="0.25">
      <c r="A26" s="35">
        <v>46007</v>
      </c>
      <c r="B26" s="36">
        <v>40000</v>
      </c>
      <c r="C26" s="37" t="s">
        <v>17</v>
      </c>
      <c r="D26" s="37" t="s">
        <v>68</v>
      </c>
      <c r="E26"/>
      <c r="F26"/>
    </row>
    <row r="27" spans="1:6" ht="49.5" customHeight="1" x14ac:dyDescent="0.25">
      <c r="A27" s="35">
        <v>46007</v>
      </c>
      <c r="B27" s="36">
        <v>257500</v>
      </c>
      <c r="C27" s="37" t="s">
        <v>44</v>
      </c>
      <c r="D27" s="37" t="s">
        <v>69</v>
      </c>
      <c r="E27"/>
      <c r="F27"/>
    </row>
    <row r="28" spans="1:6" ht="23.25" customHeight="1" x14ac:dyDescent="0.25">
      <c r="A28" s="35">
        <v>46007</v>
      </c>
      <c r="B28" s="36">
        <v>190000</v>
      </c>
      <c r="C28" s="37" t="s">
        <v>18</v>
      </c>
      <c r="D28" s="37" t="s">
        <v>70</v>
      </c>
      <c r="E28"/>
      <c r="F28"/>
    </row>
    <row r="29" spans="1:6" ht="30.75" customHeight="1" x14ac:dyDescent="0.25">
      <c r="A29" s="35">
        <v>46007</v>
      </c>
      <c r="B29" s="36">
        <v>350000</v>
      </c>
      <c r="C29" s="37" t="s">
        <v>24</v>
      </c>
      <c r="D29" s="37" t="s">
        <v>71</v>
      </c>
      <c r="E29"/>
      <c r="F29"/>
    </row>
    <row r="30" spans="1:6" ht="25.5" customHeight="1" x14ac:dyDescent="0.25">
      <c r="A30" s="35">
        <v>46009</v>
      </c>
      <c r="B30" s="36">
        <v>248000</v>
      </c>
      <c r="C30" s="37" t="s">
        <v>105</v>
      </c>
      <c r="D30" s="37" t="s">
        <v>106</v>
      </c>
      <c r="E30"/>
      <c r="F30"/>
    </row>
    <row r="31" spans="1:6" ht="35.25" customHeight="1" x14ac:dyDescent="0.25">
      <c r="A31" s="35">
        <v>46010</v>
      </c>
      <c r="B31" s="36">
        <v>1899422</v>
      </c>
      <c r="C31" s="37" t="s">
        <v>72</v>
      </c>
      <c r="D31" s="37" t="s">
        <v>73</v>
      </c>
      <c r="E31"/>
      <c r="F31"/>
    </row>
    <row r="32" spans="1:6" ht="54" customHeight="1" x14ac:dyDescent="0.25">
      <c r="A32" s="35">
        <v>46010</v>
      </c>
      <c r="B32" s="36">
        <v>68700</v>
      </c>
      <c r="C32" s="37" t="s">
        <v>44</v>
      </c>
      <c r="D32" s="37" t="s">
        <v>74</v>
      </c>
      <c r="E32"/>
      <c r="F32"/>
    </row>
    <row r="33" spans="1:6" ht="30.75" customHeight="1" x14ac:dyDescent="0.25">
      <c r="A33" s="35">
        <v>46013</v>
      </c>
      <c r="B33" s="36">
        <v>640500</v>
      </c>
      <c r="C33" s="37" t="s">
        <v>10</v>
      </c>
      <c r="D33" s="37" t="s">
        <v>75</v>
      </c>
      <c r="E33"/>
      <c r="F33"/>
    </row>
    <row r="34" spans="1:6" ht="32.25" customHeight="1" x14ac:dyDescent="0.25">
      <c r="A34" s="35">
        <v>46013</v>
      </c>
      <c r="B34" s="36">
        <v>640500</v>
      </c>
      <c r="C34" s="37" t="s">
        <v>10</v>
      </c>
      <c r="D34" s="37" t="s">
        <v>76</v>
      </c>
      <c r="E34"/>
      <c r="F34"/>
    </row>
    <row r="35" spans="1:6" ht="31.5" customHeight="1" x14ac:dyDescent="0.25">
      <c r="A35" s="35">
        <v>46013</v>
      </c>
      <c r="B35" s="36">
        <v>254000</v>
      </c>
      <c r="C35" s="37" t="s">
        <v>77</v>
      </c>
      <c r="D35" s="37" t="s">
        <v>78</v>
      </c>
      <c r="E35"/>
      <c r="F35"/>
    </row>
    <row r="36" spans="1:6" ht="26.25" customHeight="1" x14ac:dyDescent="0.25">
      <c r="A36" s="35">
        <v>46013</v>
      </c>
      <c r="B36" s="36">
        <v>27300</v>
      </c>
      <c r="C36" s="37" t="s">
        <v>79</v>
      </c>
      <c r="D36" s="37" t="s">
        <v>80</v>
      </c>
      <c r="E36"/>
      <c r="F36"/>
    </row>
    <row r="37" spans="1:6" ht="27" customHeight="1" x14ac:dyDescent="0.25">
      <c r="A37" s="35">
        <v>46013</v>
      </c>
      <c r="B37" s="36">
        <v>42300</v>
      </c>
      <c r="C37" s="37" t="s">
        <v>81</v>
      </c>
      <c r="D37" s="37" t="s">
        <v>82</v>
      </c>
      <c r="E37"/>
      <c r="F37"/>
    </row>
    <row r="38" spans="1:6" ht="27" customHeight="1" x14ac:dyDescent="0.25">
      <c r="A38" s="35">
        <v>46013</v>
      </c>
      <c r="B38" s="36">
        <v>271400</v>
      </c>
      <c r="C38" s="37" t="s">
        <v>108</v>
      </c>
      <c r="D38" s="37" t="s">
        <v>109</v>
      </c>
      <c r="E38"/>
      <c r="F38"/>
    </row>
    <row r="39" spans="1:6" ht="27" customHeight="1" x14ac:dyDescent="0.25">
      <c r="A39" s="35">
        <v>46013</v>
      </c>
      <c r="B39" s="36">
        <v>340000</v>
      </c>
      <c r="C39" s="37" t="s">
        <v>16</v>
      </c>
      <c r="D39" s="37" t="s">
        <v>110</v>
      </c>
      <c r="E39"/>
      <c r="F39"/>
    </row>
    <row r="40" spans="1:6" ht="27" customHeight="1" x14ac:dyDescent="0.25">
      <c r="A40" s="35">
        <v>46013</v>
      </c>
      <c r="B40" s="36">
        <v>138400</v>
      </c>
      <c r="C40" s="37" t="s">
        <v>111</v>
      </c>
      <c r="D40" s="37" t="s">
        <v>112</v>
      </c>
      <c r="E40"/>
      <c r="F40"/>
    </row>
    <row r="41" spans="1:6" ht="27" customHeight="1" x14ac:dyDescent="0.25">
      <c r="A41" s="35">
        <v>46013</v>
      </c>
      <c r="B41" s="36">
        <v>349000</v>
      </c>
      <c r="C41" s="37" t="s">
        <v>77</v>
      </c>
      <c r="D41" s="37" t="s">
        <v>113</v>
      </c>
      <c r="E41"/>
      <c r="F41"/>
    </row>
    <row r="42" spans="1:6" ht="27" customHeight="1" x14ac:dyDescent="0.25">
      <c r="A42" s="35">
        <v>46013</v>
      </c>
      <c r="B42" s="36">
        <v>241900</v>
      </c>
      <c r="C42" s="37" t="s">
        <v>114</v>
      </c>
      <c r="D42" s="37" t="s">
        <v>115</v>
      </c>
      <c r="E42"/>
      <c r="F42"/>
    </row>
    <row r="43" spans="1:6" ht="27" customHeight="1" x14ac:dyDescent="0.25">
      <c r="A43" s="35">
        <v>46014</v>
      </c>
      <c r="B43" s="36">
        <v>134689</v>
      </c>
      <c r="C43" s="37" t="s">
        <v>83</v>
      </c>
      <c r="D43" s="37" t="s">
        <v>84</v>
      </c>
      <c r="E43"/>
      <c r="F43"/>
    </row>
    <row r="44" spans="1:6" ht="27" customHeight="1" x14ac:dyDescent="0.25">
      <c r="A44" s="35">
        <v>46015</v>
      </c>
      <c r="B44" s="36">
        <v>640500</v>
      </c>
      <c r="C44" s="37" t="s">
        <v>10</v>
      </c>
      <c r="D44" s="37" t="s">
        <v>85</v>
      </c>
      <c r="E44"/>
      <c r="F44"/>
    </row>
    <row r="45" spans="1:6" ht="46.5" customHeight="1" x14ac:dyDescent="0.25">
      <c r="A45" s="35">
        <v>46015</v>
      </c>
      <c r="B45" s="36">
        <v>449500</v>
      </c>
      <c r="C45" s="37" t="s">
        <v>44</v>
      </c>
      <c r="D45" s="37" t="s">
        <v>86</v>
      </c>
      <c r="E45"/>
      <c r="F45"/>
    </row>
    <row r="46" spans="1:6" ht="27" customHeight="1" x14ac:dyDescent="0.25">
      <c r="A46" s="35">
        <v>46015</v>
      </c>
      <c r="B46" s="36">
        <v>545140</v>
      </c>
      <c r="C46" s="37" t="s">
        <v>88</v>
      </c>
      <c r="D46" s="37" t="s">
        <v>89</v>
      </c>
      <c r="E46"/>
      <c r="F46"/>
    </row>
    <row r="47" spans="1:6" ht="27" customHeight="1" x14ac:dyDescent="0.25">
      <c r="A47" s="35">
        <v>46015</v>
      </c>
      <c r="B47" s="36">
        <v>455400</v>
      </c>
      <c r="C47" s="37" t="s">
        <v>16</v>
      </c>
      <c r="D47" s="37" t="s">
        <v>90</v>
      </c>
      <c r="E47"/>
      <c r="F47"/>
    </row>
    <row r="48" spans="1:6" ht="45.75" customHeight="1" x14ac:dyDescent="0.25">
      <c r="A48" s="35">
        <v>46017</v>
      </c>
      <c r="B48" s="36">
        <v>417000</v>
      </c>
      <c r="C48" s="37" t="s">
        <v>44</v>
      </c>
      <c r="D48" s="37" t="s">
        <v>93</v>
      </c>
      <c r="E48"/>
      <c r="F48"/>
    </row>
    <row r="49" spans="1:7" ht="27" customHeight="1" x14ac:dyDescent="0.25">
      <c r="A49" s="35">
        <v>46017</v>
      </c>
      <c r="B49" s="36">
        <v>420000</v>
      </c>
      <c r="C49" s="37" t="s">
        <v>10</v>
      </c>
      <c r="D49" s="37" t="s">
        <v>94</v>
      </c>
      <c r="E49"/>
      <c r="F49"/>
    </row>
    <row r="50" spans="1:7" ht="27" customHeight="1" x14ac:dyDescent="0.25">
      <c r="A50" s="35">
        <v>46017</v>
      </c>
      <c r="B50" s="36">
        <v>1322757</v>
      </c>
      <c r="C50" s="37" t="s">
        <v>95</v>
      </c>
      <c r="D50" s="37" t="s">
        <v>20</v>
      </c>
      <c r="E50"/>
      <c r="F50"/>
    </row>
    <row r="51" spans="1:7" ht="27" customHeight="1" x14ac:dyDescent="0.25">
      <c r="A51" s="35">
        <v>46017</v>
      </c>
      <c r="B51" s="36">
        <v>347400</v>
      </c>
      <c r="C51" s="37" t="s">
        <v>116</v>
      </c>
      <c r="D51" s="37" t="s">
        <v>117</v>
      </c>
      <c r="E51"/>
      <c r="F51"/>
    </row>
    <row r="52" spans="1:7" ht="27" customHeight="1" x14ac:dyDescent="0.25">
      <c r="A52" s="35">
        <v>46017</v>
      </c>
      <c r="B52" s="36">
        <v>640500</v>
      </c>
      <c r="C52" s="37" t="s">
        <v>10</v>
      </c>
      <c r="D52" s="37" t="s">
        <v>118</v>
      </c>
      <c r="E52"/>
      <c r="F52"/>
    </row>
    <row r="53" spans="1:7" ht="27" customHeight="1" x14ac:dyDescent="0.25">
      <c r="A53" s="35">
        <v>46020</v>
      </c>
      <c r="B53" s="36">
        <v>300000</v>
      </c>
      <c r="C53" s="37" t="s">
        <v>97</v>
      </c>
      <c r="D53" s="37" t="s">
        <v>96</v>
      </c>
      <c r="E53"/>
      <c r="F53"/>
    </row>
    <row r="54" spans="1:7" ht="27" customHeight="1" x14ac:dyDescent="0.25">
      <c r="A54" s="35">
        <v>46020</v>
      </c>
      <c r="B54" s="36">
        <v>268900</v>
      </c>
      <c r="C54" s="37" t="s">
        <v>98</v>
      </c>
      <c r="D54" s="37" t="s">
        <v>99</v>
      </c>
      <c r="E54"/>
      <c r="F54"/>
    </row>
    <row r="55" spans="1:7" ht="33.75" customHeight="1" x14ac:dyDescent="0.25">
      <c r="A55" s="43" t="s">
        <v>5</v>
      </c>
      <c r="B55" s="44">
        <f>SUM(B4:B54)</f>
        <v>17060724</v>
      </c>
      <c r="C55" s="44"/>
      <c r="D55" s="44"/>
      <c r="E55">
        <v>14018731.449999999</v>
      </c>
      <c r="F55" s="25">
        <f>B55-E55</f>
        <v>3041992.5500000007</v>
      </c>
      <c r="G55" s="14"/>
    </row>
    <row r="56" spans="1:7" ht="33.75" customHeight="1" x14ac:dyDescent="0.25">
      <c r="A56" s="45" t="s">
        <v>8</v>
      </c>
      <c r="B56" s="46"/>
      <c r="C56" s="46"/>
      <c r="D56" s="47"/>
      <c r="E56"/>
      <c r="F56"/>
      <c r="G56" s="14"/>
    </row>
    <row r="57" spans="1:7" ht="24.75" customHeight="1" x14ac:dyDescent="0.25">
      <c r="A57" s="35">
        <v>45995</v>
      </c>
      <c r="B57" s="36">
        <v>115000</v>
      </c>
      <c r="C57" s="37" t="s">
        <v>37</v>
      </c>
      <c r="D57" s="37" t="s">
        <v>38</v>
      </c>
      <c r="E57"/>
      <c r="F57"/>
      <c r="G57" s="14"/>
    </row>
    <row r="58" spans="1:7" ht="24.75" customHeight="1" x14ac:dyDescent="0.25">
      <c r="A58" s="35">
        <v>46001</v>
      </c>
      <c r="B58" s="48">
        <v>10200</v>
      </c>
      <c r="C58" s="37" t="s">
        <v>46</v>
      </c>
      <c r="D58" s="37" t="s">
        <v>47</v>
      </c>
      <c r="E58"/>
      <c r="F58"/>
      <c r="G58" s="14"/>
    </row>
    <row r="59" spans="1:7" ht="24.75" customHeight="1" x14ac:dyDescent="0.25">
      <c r="A59" s="35">
        <v>46003</v>
      </c>
      <c r="B59" s="36">
        <v>626600</v>
      </c>
      <c r="C59" s="37" t="s">
        <v>50</v>
      </c>
      <c r="D59" s="37" t="s">
        <v>51</v>
      </c>
      <c r="E59"/>
      <c r="F59"/>
      <c r="G59" s="14"/>
    </row>
    <row r="60" spans="1:7" ht="24.75" customHeight="1" x14ac:dyDescent="0.25">
      <c r="A60" s="35">
        <v>46003</v>
      </c>
      <c r="B60" s="36">
        <v>405000</v>
      </c>
      <c r="C60" s="37" t="s">
        <v>57</v>
      </c>
      <c r="D60" s="37" t="s">
        <v>58</v>
      </c>
      <c r="E60"/>
      <c r="F60"/>
      <c r="G60" s="14"/>
    </row>
    <row r="61" spans="1:7" ht="24.75" customHeight="1" x14ac:dyDescent="0.25">
      <c r="A61" s="35">
        <v>46003</v>
      </c>
      <c r="B61" s="36">
        <v>505800</v>
      </c>
      <c r="C61" s="37" t="s">
        <v>57</v>
      </c>
      <c r="D61" s="37" t="s">
        <v>59</v>
      </c>
      <c r="E61"/>
      <c r="F61"/>
      <c r="G61" s="14"/>
    </row>
    <row r="62" spans="1:7" ht="24.75" customHeight="1" x14ac:dyDescent="0.25">
      <c r="A62" s="35">
        <v>46007</v>
      </c>
      <c r="B62" s="36">
        <v>412200</v>
      </c>
      <c r="C62" s="37" t="s">
        <v>57</v>
      </c>
      <c r="D62" s="37" t="s">
        <v>65</v>
      </c>
      <c r="E62"/>
      <c r="F62"/>
      <c r="G62" s="14"/>
    </row>
    <row r="63" spans="1:7" ht="24.75" customHeight="1" x14ac:dyDescent="0.25">
      <c r="A63" s="35">
        <v>46007</v>
      </c>
      <c r="B63" s="36">
        <v>460000</v>
      </c>
      <c r="C63" s="37" t="s">
        <v>57</v>
      </c>
      <c r="D63" s="37" t="s">
        <v>67</v>
      </c>
      <c r="E63"/>
      <c r="F63"/>
      <c r="G63" s="14"/>
    </row>
    <row r="64" spans="1:7" ht="24.75" customHeight="1" x14ac:dyDescent="0.25">
      <c r="A64" s="35">
        <v>46009</v>
      </c>
      <c r="B64" s="36">
        <v>349500</v>
      </c>
      <c r="C64" s="37" t="s">
        <v>21</v>
      </c>
      <c r="D64" s="37" t="s">
        <v>107</v>
      </c>
      <c r="E64"/>
      <c r="F64"/>
      <c r="G64" s="14"/>
    </row>
    <row r="65" spans="1:12" ht="24.75" customHeight="1" x14ac:dyDescent="0.25">
      <c r="A65" s="35">
        <v>46015</v>
      </c>
      <c r="B65" s="36">
        <v>460000</v>
      </c>
      <c r="C65" s="37" t="s">
        <v>57</v>
      </c>
      <c r="D65" s="37" t="s">
        <v>87</v>
      </c>
      <c r="E65"/>
      <c r="F65"/>
      <c r="G65" s="14"/>
    </row>
    <row r="66" spans="1:12" ht="24.75" customHeight="1" x14ac:dyDescent="0.25">
      <c r="A66" s="35">
        <v>46017</v>
      </c>
      <c r="B66" s="36">
        <v>85000</v>
      </c>
      <c r="C66" s="37" t="s">
        <v>91</v>
      </c>
      <c r="D66" s="37" t="s">
        <v>92</v>
      </c>
      <c r="E66"/>
      <c r="F66"/>
      <c r="G66" s="14"/>
    </row>
    <row r="67" spans="1:12" ht="33.75" customHeight="1" x14ac:dyDescent="0.25">
      <c r="A67" s="43" t="s">
        <v>5</v>
      </c>
      <c r="B67" s="49">
        <f>SUM(B57:B66)</f>
        <v>3429300</v>
      </c>
      <c r="C67" s="49"/>
      <c r="D67" s="49"/>
      <c r="E67" s="25"/>
      <c r="F67" s="25"/>
      <c r="G67" s="14"/>
    </row>
    <row r="68" spans="1:12" ht="21.75" customHeight="1" x14ac:dyDescent="0.25">
      <c r="A68" s="45" t="s">
        <v>22</v>
      </c>
      <c r="B68" s="46"/>
      <c r="C68" s="46"/>
      <c r="D68" s="47"/>
      <c r="E68" s="25"/>
      <c r="F68" s="25"/>
      <c r="G68" s="14"/>
    </row>
    <row r="69" spans="1:12" ht="21.75" customHeight="1" x14ac:dyDescent="0.25">
      <c r="A69" s="35">
        <v>46007</v>
      </c>
      <c r="B69" s="36">
        <v>83553.600000000006</v>
      </c>
      <c r="C69" s="37" t="s">
        <v>63</v>
      </c>
      <c r="D69" s="37" t="s">
        <v>64</v>
      </c>
      <c r="E69" s="25"/>
      <c r="F69" s="25"/>
      <c r="G69" s="14"/>
    </row>
    <row r="70" spans="1:12" ht="21.75" customHeight="1" x14ac:dyDescent="0.25">
      <c r="A70" s="43" t="s">
        <v>5</v>
      </c>
      <c r="B70" s="49">
        <f>SUM(B69)</f>
        <v>83553.600000000006</v>
      </c>
      <c r="C70" s="37"/>
      <c r="D70" s="37"/>
      <c r="E70" s="25"/>
      <c r="F70" s="25"/>
      <c r="G70" s="14"/>
    </row>
    <row r="71" spans="1:12" x14ac:dyDescent="0.25">
      <c r="A71" s="50" t="s">
        <v>7</v>
      </c>
      <c r="B71" s="50"/>
      <c r="C71" s="50"/>
      <c r="D71" s="50"/>
      <c r="E71"/>
      <c r="F71"/>
      <c r="L71" s="13" t="s">
        <v>9</v>
      </c>
    </row>
    <row r="72" spans="1:12" x14ac:dyDescent="0.25">
      <c r="A72" s="51">
        <v>46021</v>
      </c>
      <c r="B72" s="49">
        <v>2701115.74</v>
      </c>
      <c r="C72" s="52"/>
      <c r="D72" s="52"/>
      <c r="E72"/>
      <c r="F72"/>
    </row>
    <row r="73" spans="1:12" x14ac:dyDescent="0.25">
      <c r="A73" s="53" t="s">
        <v>6</v>
      </c>
      <c r="B73" s="54">
        <f>B55+B67+B70+B72</f>
        <v>23274693.340000004</v>
      </c>
      <c r="C73" s="44"/>
      <c r="D73" s="55"/>
      <c r="E73"/>
      <c r="F73"/>
    </row>
    <row r="74" spans="1:12" x14ac:dyDescent="0.25">
      <c r="A74"/>
      <c r="B74"/>
      <c r="C74"/>
      <c r="D74"/>
      <c r="E74" s="25"/>
      <c r="F74"/>
    </row>
    <row r="75" spans="1:12" x14ac:dyDescent="0.25">
      <c r="A75"/>
      <c r="B75" s="26"/>
      <c r="C75" s="27"/>
      <c r="D75" s="27"/>
      <c r="E75" s="27"/>
      <c r="F75" s="27"/>
    </row>
    <row r="76" spans="1:12" x14ac:dyDescent="0.25">
      <c r="A76"/>
      <c r="B76"/>
      <c r="C76"/>
      <c r="D76"/>
      <c r="E76" s="25"/>
      <c r="F76"/>
    </row>
    <row r="77" spans="1:12" x14ac:dyDescent="0.25">
      <c r="B77" s="14"/>
      <c r="E77" s="14"/>
    </row>
    <row r="78" spans="1:12" x14ac:dyDescent="0.25">
      <c r="B78" s="14"/>
      <c r="E78" s="14"/>
      <c r="F78" s="14"/>
    </row>
    <row r="79" spans="1:12" x14ac:dyDescent="0.25">
      <c r="C79" s="14"/>
      <c r="D79" s="14"/>
    </row>
    <row r="80" spans="1:12" x14ac:dyDescent="0.25">
      <c r="C80" s="14"/>
      <c r="D80" s="14"/>
      <c r="E80" s="14"/>
    </row>
    <row r="81" spans="3:4" x14ac:dyDescent="0.25">
      <c r="C81" s="14"/>
      <c r="D81" s="14"/>
    </row>
    <row r="82" spans="3:4" x14ac:dyDescent="0.25">
      <c r="C82" s="14"/>
      <c r="D82" s="14"/>
    </row>
    <row r="83" spans="3:4" x14ac:dyDescent="0.25">
      <c r="C83" s="14"/>
      <c r="D83" s="14"/>
    </row>
    <row r="84" spans="3:4" x14ac:dyDescent="0.25">
      <c r="D84" s="14"/>
    </row>
    <row r="85" spans="3:4" x14ac:dyDescent="0.25">
      <c r="D85" s="14"/>
    </row>
    <row r="86" spans="3:4" x14ac:dyDescent="0.25">
      <c r="D86" s="14"/>
    </row>
    <row r="87" spans="3:4" x14ac:dyDescent="0.25">
      <c r="D87" s="14"/>
    </row>
  </sheetData>
  <mergeCells count="6">
    <mergeCell ref="C75:F75"/>
    <mergeCell ref="C1:D1"/>
    <mergeCell ref="A71:D71"/>
    <mergeCell ref="A3:D3"/>
    <mergeCell ref="A56:D56"/>
    <mergeCell ref="A68:D6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B4" sqref="B4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29"/>
      <c r="B1" s="29"/>
      <c r="C1" s="30" t="s">
        <v>28</v>
      </c>
      <c r="D1" s="31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ht="17.25" customHeight="1" x14ac:dyDescent="0.25">
      <c r="A3" s="32" t="s">
        <v>7</v>
      </c>
      <c r="B3" s="32"/>
      <c r="C3" s="32"/>
      <c r="D3" s="32"/>
    </row>
    <row r="4" spans="1:4" x14ac:dyDescent="0.25">
      <c r="A4" s="16">
        <v>46021</v>
      </c>
      <c r="B4" s="20">
        <v>132809.04</v>
      </c>
      <c r="C4" s="22"/>
      <c r="D4" s="22"/>
    </row>
    <row r="5" spans="1:4" x14ac:dyDescent="0.25">
      <c r="A5" s="4" t="s">
        <v>6</v>
      </c>
      <c r="B5" s="21">
        <f>B4</f>
        <v>132809.04</v>
      </c>
      <c r="C5" s="2"/>
      <c r="D5" s="2"/>
    </row>
    <row r="6" spans="1:4" x14ac:dyDescent="0.25">
      <c r="B6" s="23"/>
    </row>
    <row r="11" spans="1:4" x14ac:dyDescent="0.25">
      <c r="C11" s="24"/>
    </row>
  </sheetData>
  <mergeCells count="3"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B4" sqref="B4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29"/>
      <c r="B1" s="29"/>
      <c r="C1" s="30" t="s">
        <v>29</v>
      </c>
      <c r="D1" s="31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28" t="s">
        <v>7</v>
      </c>
      <c r="B3" s="28"/>
      <c r="C3" s="28"/>
      <c r="D3" s="28"/>
    </row>
    <row r="4" spans="1:4" x14ac:dyDescent="0.25">
      <c r="A4" s="16">
        <v>46021</v>
      </c>
      <c r="B4" s="19">
        <v>188765.12</v>
      </c>
      <c r="C4" s="2"/>
      <c r="D4" s="2"/>
    </row>
    <row r="5" spans="1:4" x14ac:dyDescent="0.25">
      <c r="A5" s="4" t="s">
        <v>6</v>
      </c>
      <c r="B5" s="3">
        <f>B4</f>
        <v>188765.12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B11" sqref="B11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29"/>
      <c r="B1" s="29"/>
      <c r="C1" s="33" t="s">
        <v>30</v>
      </c>
      <c r="D1" s="3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2" t="s">
        <v>11</v>
      </c>
      <c r="B3" s="32"/>
      <c r="C3" s="32" t="s">
        <v>7</v>
      </c>
      <c r="D3" s="32"/>
    </row>
    <row r="4" spans="1:4" ht="15.75" x14ac:dyDescent="0.25">
      <c r="A4" s="16">
        <v>46021</v>
      </c>
      <c r="B4" s="10">
        <v>784232.67</v>
      </c>
      <c r="C4" s="11" t="s">
        <v>12</v>
      </c>
      <c r="D4" s="6"/>
    </row>
    <row r="5" spans="1:4" x14ac:dyDescent="0.25">
      <c r="A5" s="32" t="s">
        <v>13</v>
      </c>
      <c r="B5" s="32"/>
      <c r="C5" s="32"/>
      <c r="D5" s="32"/>
    </row>
    <row r="6" spans="1:4" ht="15.75" x14ac:dyDescent="0.25">
      <c r="A6" s="16">
        <v>46021</v>
      </c>
      <c r="B6" s="12">
        <v>424233.11</v>
      </c>
      <c r="C6" s="11" t="s">
        <v>12</v>
      </c>
      <c r="D6" s="6"/>
    </row>
    <row r="7" spans="1:4" x14ac:dyDescent="0.25">
      <c r="A7" s="32" t="s">
        <v>14</v>
      </c>
      <c r="B7" s="32"/>
      <c r="C7" s="32"/>
      <c r="D7" s="32"/>
    </row>
    <row r="8" spans="1:4" x14ac:dyDescent="0.25">
      <c r="A8" s="16">
        <v>46021</v>
      </c>
      <c r="B8" s="12">
        <v>697840.9</v>
      </c>
      <c r="C8" s="9" t="s">
        <v>12</v>
      </c>
      <c r="D8" s="5"/>
    </row>
    <row r="9" spans="1:4" x14ac:dyDescent="0.25">
      <c r="A9" s="32" t="s">
        <v>15</v>
      </c>
      <c r="B9" s="32"/>
      <c r="C9" s="32"/>
      <c r="D9" s="32"/>
    </row>
    <row r="10" spans="1:4" x14ac:dyDescent="0.25">
      <c r="A10" s="16">
        <v>46021</v>
      </c>
      <c r="B10" s="12">
        <v>1027928.2</v>
      </c>
      <c r="C10" s="9"/>
      <c r="D10" s="5"/>
    </row>
    <row r="11" spans="1:4" x14ac:dyDescent="0.25">
      <c r="A11" s="7" t="s">
        <v>6</v>
      </c>
      <c r="B11" s="8">
        <f>B4+B6+B8+B10</f>
        <v>2934234.88</v>
      </c>
      <c r="C11" s="9"/>
      <c r="D11" s="9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abSelected="1" workbookViewId="0">
      <selection activeCell="A3" sqref="A3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3" t="s">
        <v>31</v>
      </c>
      <c r="D1" s="3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46021</v>
      </c>
      <c r="B3" s="19">
        <v>188765.12</v>
      </c>
      <c r="C3" s="17" t="s">
        <v>7</v>
      </c>
      <c r="D3" s="18"/>
    </row>
    <row r="4" spans="1:4" x14ac:dyDescent="0.25">
      <c r="A4" s="7" t="s">
        <v>6</v>
      </c>
      <c r="B4" s="8">
        <f>B3</f>
        <v>188765.12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2026-01-16T16:09:15Z</dcterms:modified>
</cp:coreProperties>
</file>