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YandexDisk\Клуб добряков\Отчеты\Отчетны на сайт\2025\"/>
    </mc:Choice>
  </mc:AlternateContent>
  <xr:revisionPtr revIDLastSave="0" documentId="13_ncr:1_{5F0E6BFD-AE55-464E-B24C-D3812BA7520D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Адресная помощь" sheetId="1" r:id="rId1"/>
    <sheet name="Лист2" sheetId="2" state="hidden" r:id="rId2"/>
    <sheet name="Лист3" sheetId="3" state="hidden" r:id="rId3"/>
    <sheet name="Системная помощь" sheetId="4" r:id="rId4"/>
    <sheet name="Коробка храбрости" sheetId="5" r:id="rId5"/>
    <sheet name="Помощь семьям " sheetId="6" r:id="rId6"/>
    <sheet name="Уроки доброты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4" i="1" l="1"/>
  <c r="B36" i="1" l="1"/>
  <c r="F36" i="1" s="1"/>
  <c r="B39" i="1" l="1"/>
  <c r="B47" i="1" s="1"/>
  <c r="B5" i="4" l="1"/>
  <c r="B5" i="5"/>
  <c r="B11" i="6" l="1"/>
  <c r="B4" i="7"/>
</calcChain>
</file>

<file path=xl/sharedStrings.xml><?xml version="1.0" encoding="utf-8"?>
<sst xmlns="http://schemas.openxmlformats.org/spreadsheetml/2006/main" count="121" uniqueCount="80">
  <si>
    <t>Дата платежа</t>
  </si>
  <si>
    <t>Сумма, руб.</t>
  </si>
  <si>
    <t>Назначение платежа</t>
  </si>
  <si>
    <t>Оплата медицинских услуг</t>
  </si>
  <si>
    <t>Благополучатель</t>
  </si>
  <si>
    <t>Итого:</t>
  </si>
  <si>
    <t>Всего по программе</t>
  </si>
  <si>
    <t>Программные расходы</t>
  </si>
  <si>
    <t>Оплата медицинского оборудования и ТСР</t>
  </si>
  <si>
    <t>.</t>
  </si>
  <si>
    <t>Оплата курса реабилитации в РЦ «Три сестры»</t>
  </si>
  <si>
    <t>Проект "Няни особого назначения"</t>
  </si>
  <si>
    <t>Расходы на проект</t>
  </si>
  <si>
    <t>Проект "Психологическая помощь семьям"</t>
  </si>
  <si>
    <t>Проект "Юридическая помощь семьям"</t>
  </si>
  <si>
    <t>Прочие волонтерские проекты</t>
  </si>
  <si>
    <t>Оплата операции в НИКИ педиатрии им.ак.Вельтищева (Пирогова)</t>
  </si>
  <si>
    <t>Оплата курса реабилитации в МЦ «Сакура»</t>
  </si>
  <si>
    <t>Оплата генетического анализа</t>
  </si>
  <si>
    <t>Оплата операции в клинике "Константа"</t>
  </si>
  <si>
    <t>Оплата курса реабилитации в РЦ "ТОША И КО"</t>
  </si>
  <si>
    <t>Оплата курса реабилитации в РЦ «Преодоление»</t>
  </si>
  <si>
    <t>Оплата лечения в Клиническом госпитале Лапино</t>
  </si>
  <si>
    <t>Тишкова Кристина</t>
  </si>
  <si>
    <t>Оплата кресла-коляски</t>
  </si>
  <si>
    <t xml:space="preserve"> Программа «Адресная помощь» –  ноябрь 2025</t>
  </si>
  <si>
    <t xml:space="preserve"> Программа «Системная помощь» – ноябрь 2025</t>
  </si>
  <si>
    <t xml:space="preserve"> Программа «Коробка храбрости» –  ноябрь 2025</t>
  </si>
  <si>
    <t xml:space="preserve"> Программа «Помощь семьям с тяжелобольными детьми» – ноябрь 2025</t>
  </si>
  <si>
    <t xml:space="preserve"> Программа «Уроки доброты» – ноябрь 2025</t>
  </si>
  <si>
    <t>Оплата медицинских препаратов и медицинских расходных материалов</t>
  </si>
  <si>
    <t>Оплата операции в Ильинской больнице</t>
  </si>
  <si>
    <t xml:space="preserve">Акашкина Виктория </t>
  </si>
  <si>
    <t>Оплата лекарства</t>
  </si>
  <si>
    <t xml:space="preserve">Пронина Виктория </t>
  </si>
  <si>
    <t>Оплата курса реабилитации в РЦ "Янтарь"</t>
  </si>
  <si>
    <t>Иванова Алина</t>
  </si>
  <si>
    <t>Луньков Иван</t>
  </si>
  <si>
    <t xml:space="preserve">Фирюлина Василиса </t>
  </si>
  <si>
    <t>Кислицына Дарья</t>
  </si>
  <si>
    <t>Печеницын Владимир</t>
  </si>
  <si>
    <t>Бужинский Ярослав</t>
  </si>
  <si>
    <t xml:space="preserve">Кожевников Илья </t>
  </si>
  <si>
    <t>Оплата курса реабилитации в РЦ "Арисс"</t>
  </si>
  <si>
    <t>Руденский Андр</t>
  </si>
  <si>
    <t>Оплата датчиков глюкозы</t>
  </si>
  <si>
    <t>Кац Галина</t>
  </si>
  <si>
    <t>Метелкин Арсений</t>
  </si>
  <si>
    <t>Оплата курса реабилитации в РЦ «Адели Пенза»</t>
  </si>
  <si>
    <t>Оплата курса реабилитации в НТЦ "Дедал-88"</t>
  </si>
  <si>
    <t xml:space="preserve">Филичева Татьяна </t>
  </si>
  <si>
    <t>Оплата курса реабилитации в РЦ «Реацентр Самара»</t>
  </si>
  <si>
    <t xml:space="preserve">Скуба Михаил </t>
  </si>
  <si>
    <t>Санжаренко Александр</t>
  </si>
  <si>
    <t xml:space="preserve">Луньков Иван </t>
  </si>
  <si>
    <t xml:space="preserve">Морозов Савелий </t>
  </si>
  <si>
    <t>Оплата операции в КБ"РЖД-Медицина" Ярославль</t>
  </si>
  <si>
    <t xml:space="preserve">Климова Екатерина </t>
  </si>
  <si>
    <t xml:space="preserve">Курсаналиев Нуртилек </t>
  </si>
  <si>
    <t>Оплата курса реабилитации в Клинике Доктора Бальберта</t>
  </si>
  <si>
    <t>Миронов Ярослав</t>
  </si>
  <si>
    <t>Манаев Макар</t>
  </si>
  <si>
    <t>Манаева София</t>
  </si>
  <si>
    <t>Оплата курса реабилитации в НЦ ЦЕНТР "ПЛАТАН"</t>
  </si>
  <si>
    <t>Черных Виолетта</t>
  </si>
  <si>
    <t>Оплата курса реабилитации в РЦ "Логорост"</t>
  </si>
  <si>
    <t>Киселева Анна</t>
  </si>
  <si>
    <t>Сорокина Марина</t>
  </si>
  <si>
    <t>Богданова Ульяна</t>
  </si>
  <si>
    <t>Горьковой Иван</t>
  </si>
  <si>
    <t xml:space="preserve">Фахртдинов Равиль </t>
  </si>
  <si>
    <t>Оплата курса реабилитации в РЦ «Школа АФК Добежиных»</t>
  </si>
  <si>
    <t>Немцев Гордей</t>
  </si>
  <si>
    <t xml:space="preserve">Путин Илья </t>
  </si>
  <si>
    <t>Ращупкин Егор</t>
  </si>
  <si>
    <t>Быстрова Елена</t>
  </si>
  <si>
    <t>Оплата лечения в Ильинской больнице</t>
  </si>
  <si>
    <t>Сидорчук Евгений</t>
  </si>
  <si>
    <t>Оплата курса реабилитации в РЦ "Дыши легко"</t>
  </si>
  <si>
    <t xml:space="preserve">Пошивалов Степан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</si>
</sst>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b/>
      <sz val="16"/>
      <color rgb="FF00B0F0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1"/>
      <color rgb="FF0070C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b/>
      <i/>
      <sz val="11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4" fontId="9" fillId="0" borderId="1" xfId="0" applyNumberFormat="1" applyFont="1" applyBorder="1" applyAlignment="1">
      <alignment horizontal="right" vertical="top" wrapText="1"/>
    </xf>
    <xf numFmtId="0" fontId="7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horizontal="right" vertical="top" wrapText="1"/>
    </xf>
    <xf numFmtId="0" fontId="0" fillId="3" borderId="1" xfId="0" applyFill="1" applyBorder="1"/>
    <xf numFmtId="4" fontId="6" fillId="3" borderId="4" xfId="0" applyNumberFormat="1" applyFont="1" applyFill="1" applyBorder="1" applyAlignment="1">
      <alignment horizontal="right" vertical="top" wrapText="1"/>
    </xf>
    <xf numFmtId="4" fontId="6" fillId="3" borderId="4" xfId="0" applyNumberFormat="1" applyFont="1" applyFill="1" applyBorder="1" applyAlignment="1">
      <alignment horizontal="left" vertical="top" wrapText="1"/>
    </xf>
    <xf numFmtId="4" fontId="6" fillId="3" borderId="1" xfId="0" applyNumberFormat="1" applyFont="1" applyFill="1" applyBorder="1" applyAlignment="1">
      <alignment horizontal="right" vertical="top" wrapText="1"/>
    </xf>
    <xf numFmtId="0" fontId="0" fillId="3" borderId="0" xfId="0" applyFill="1"/>
    <xf numFmtId="4" fontId="0" fillId="3" borderId="0" xfId="0" applyNumberFormat="1" applyFill="1"/>
    <xf numFmtId="0" fontId="1" fillId="0" borderId="1" xfId="0" applyFont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wrapText="1"/>
    </xf>
    <xf numFmtId="4" fontId="8" fillId="3" borderId="8" xfId="0" applyNumberFormat="1" applyFont="1" applyFill="1" applyBorder="1" applyAlignment="1">
      <alignment wrapText="1"/>
    </xf>
    <xf numFmtId="0" fontId="1" fillId="3" borderId="8" xfId="0" applyFont="1" applyFill="1" applyBorder="1" applyAlignment="1">
      <alignment horizontal="center" vertical="center"/>
    </xf>
    <xf numFmtId="4" fontId="0" fillId="3" borderId="1" xfId="0" applyNumberFormat="1" applyFill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" fontId="2" fillId="0" borderId="0" xfId="0" applyNumberFormat="1" applyFont="1" applyAlignment="1">
      <alignment horizontal="right" vertical="center"/>
    </xf>
    <xf numFmtId="4" fontId="0" fillId="0" borderId="0" xfId="0" applyNumberFormat="1" applyAlignment="1">
      <alignment horizontal="left"/>
    </xf>
    <xf numFmtId="4" fontId="0" fillId="0" borderId="0" xfId="0" applyNumberFormat="1"/>
    <xf numFmtId="4" fontId="0" fillId="0" borderId="0" xfId="0" applyNumberFormat="1" applyAlignment="1">
      <alignment horizontal="right" vertical="top"/>
    </xf>
    <xf numFmtId="0" fontId="5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14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Fill="1"/>
    <xf numFmtId="4" fontId="0" fillId="0" borderId="0" xfId="0" applyNumberFormat="1" applyFill="1"/>
    <xf numFmtId="14" fontId="10" fillId="0" borderId="1" xfId="0" applyNumberFormat="1" applyFont="1" applyFill="1" applyBorder="1"/>
    <xf numFmtId="4" fontId="11" fillId="0" borderId="1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/>
    </xf>
    <xf numFmtId="14" fontId="8" fillId="0" borderId="8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/>
    <xf numFmtId="4" fontId="11" fillId="0" borderId="1" xfId="0" applyNumberFormat="1" applyFont="1" applyFill="1" applyBorder="1" applyAlignment="1">
      <alignment horizontal="right" vertical="top" wrapText="1"/>
    </xf>
    <xf numFmtId="4" fontId="0" fillId="0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1171574</xdr:colOff>
      <xdr:row>0</xdr:row>
      <xdr:rowOff>1257301</xdr:rowOff>
    </xdr:to>
    <xdr:pic>
      <xdr:nvPicPr>
        <xdr:cNvPr id="3" name="Рисунок 2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599" cy="12573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1123949</xdr:colOff>
      <xdr:row>0</xdr:row>
      <xdr:rowOff>1257301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2514599" cy="12573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1675429</xdr:colOff>
      <xdr:row>0</xdr:row>
      <xdr:rowOff>1314450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625"/>
          <a:ext cx="3008929" cy="1266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1095374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0"/>
          <a:ext cx="2390775" cy="1104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90775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topLeftCell="A34" zoomScaleNormal="100" workbookViewId="0">
      <selection activeCell="B36" sqref="B36"/>
    </sheetView>
  </sheetViews>
  <sheetFormatPr defaultRowHeight="15" x14ac:dyDescent="0.25"/>
  <cols>
    <col min="1" max="1" width="20.140625" style="13" customWidth="1"/>
    <col min="2" max="2" width="22.5703125" style="13" customWidth="1"/>
    <col min="3" max="3" width="49.85546875" style="13" customWidth="1"/>
    <col min="4" max="4" width="34" style="13" customWidth="1"/>
    <col min="5" max="5" width="18.28515625" style="13" customWidth="1"/>
    <col min="6" max="6" width="20" style="13" customWidth="1"/>
    <col min="7" max="7" width="9.140625" style="13"/>
    <col min="8" max="8" width="16.5703125" style="13" customWidth="1"/>
    <col min="9" max="9" width="12.42578125" style="13" bestFit="1" customWidth="1"/>
    <col min="10" max="16384" width="9.140625" style="13"/>
  </cols>
  <sheetData>
    <row r="1" spans="1:6" ht="104.25" customHeight="1" x14ac:dyDescent="0.35">
      <c r="C1" s="28" t="s">
        <v>25</v>
      </c>
      <c r="D1" s="29"/>
      <c r="E1"/>
      <c r="F1"/>
    </row>
    <row r="2" spans="1:6" ht="15.75" x14ac:dyDescent="0.25">
      <c r="A2" s="6" t="s">
        <v>0</v>
      </c>
      <c r="B2" s="6" t="s">
        <v>1</v>
      </c>
      <c r="C2" s="6" t="s">
        <v>2</v>
      </c>
      <c r="D2" s="6" t="s">
        <v>4</v>
      </c>
      <c r="E2"/>
      <c r="F2"/>
    </row>
    <row r="3" spans="1:6" x14ac:dyDescent="0.25">
      <c r="A3" s="31" t="s">
        <v>3</v>
      </c>
      <c r="B3" s="31"/>
      <c r="C3" s="31"/>
      <c r="D3" s="31"/>
      <c r="E3"/>
      <c r="F3"/>
    </row>
    <row r="4" spans="1:6" ht="21" customHeight="1" x14ac:dyDescent="0.25">
      <c r="A4" s="38">
        <v>45962</v>
      </c>
      <c r="B4" s="39">
        <v>870155</v>
      </c>
      <c r="C4" s="40" t="s">
        <v>31</v>
      </c>
      <c r="D4" s="40" t="s">
        <v>32</v>
      </c>
      <c r="E4" s="41"/>
      <c r="F4"/>
    </row>
    <row r="5" spans="1:6" ht="22.5" customHeight="1" x14ac:dyDescent="0.25">
      <c r="A5" s="38">
        <v>45962</v>
      </c>
      <c r="B5" s="39">
        <v>411125</v>
      </c>
      <c r="C5" s="40" t="s">
        <v>35</v>
      </c>
      <c r="D5" s="40" t="s">
        <v>36</v>
      </c>
      <c r="E5" s="41"/>
      <c r="F5"/>
    </row>
    <row r="6" spans="1:6" ht="21.75" customHeight="1" x14ac:dyDescent="0.25">
      <c r="A6" s="38">
        <v>45962</v>
      </c>
      <c r="B6" s="39">
        <v>640500</v>
      </c>
      <c r="C6" s="40" t="s">
        <v>10</v>
      </c>
      <c r="D6" s="40" t="s">
        <v>37</v>
      </c>
      <c r="E6" s="41"/>
      <c r="F6"/>
    </row>
    <row r="7" spans="1:6" ht="31.5" customHeight="1" x14ac:dyDescent="0.25">
      <c r="A7" s="38">
        <v>45962</v>
      </c>
      <c r="B7" s="39">
        <v>200000</v>
      </c>
      <c r="C7" s="40" t="s">
        <v>63</v>
      </c>
      <c r="D7" s="40" t="s">
        <v>64</v>
      </c>
      <c r="E7" s="41"/>
      <c r="F7"/>
    </row>
    <row r="8" spans="1:6" ht="24" customHeight="1" x14ac:dyDescent="0.25">
      <c r="A8" s="38">
        <v>45968</v>
      </c>
      <c r="B8" s="39">
        <v>77000</v>
      </c>
      <c r="C8" s="40" t="s">
        <v>18</v>
      </c>
      <c r="D8" s="40" t="s">
        <v>39</v>
      </c>
      <c r="E8" s="42"/>
      <c r="F8"/>
    </row>
    <row r="9" spans="1:6" ht="36" customHeight="1" x14ac:dyDescent="0.25">
      <c r="A9" s="38">
        <v>45968</v>
      </c>
      <c r="B9" s="39">
        <v>449008.93</v>
      </c>
      <c r="C9" s="40" t="s">
        <v>16</v>
      </c>
      <c r="D9" s="40" t="s">
        <v>40</v>
      </c>
      <c r="E9" s="42"/>
      <c r="F9"/>
    </row>
    <row r="10" spans="1:6" ht="24.75" customHeight="1" x14ac:dyDescent="0.25">
      <c r="A10" s="38">
        <v>45968</v>
      </c>
      <c r="B10" s="39">
        <v>315000</v>
      </c>
      <c r="C10" s="40" t="s">
        <v>65</v>
      </c>
      <c r="D10" s="40" t="s">
        <v>66</v>
      </c>
      <c r="E10" s="42"/>
      <c r="F10"/>
    </row>
    <row r="11" spans="1:6" ht="37.5" customHeight="1" x14ac:dyDescent="0.25">
      <c r="A11" s="38">
        <v>45971</v>
      </c>
      <c r="B11" s="39">
        <v>448788.93</v>
      </c>
      <c r="C11" s="40" t="s">
        <v>16</v>
      </c>
      <c r="D11" s="40" t="s">
        <v>41</v>
      </c>
      <c r="E11" s="42"/>
      <c r="F11"/>
    </row>
    <row r="12" spans="1:6" ht="24.75" customHeight="1" x14ac:dyDescent="0.25">
      <c r="A12" s="38">
        <v>45971</v>
      </c>
      <c r="B12" s="39">
        <v>594750</v>
      </c>
      <c r="C12" s="40" t="s">
        <v>19</v>
      </c>
      <c r="D12" s="40" t="s">
        <v>42</v>
      </c>
      <c r="E12" s="41"/>
      <c r="F12"/>
    </row>
    <row r="13" spans="1:6" ht="24.75" customHeight="1" x14ac:dyDescent="0.25">
      <c r="A13" s="38">
        <v>45971</v>
      </c>
      <c r="B13" s="39">
        <v>80000</v>
      </c>
      <c r="C13" s="40" t="s">
        <v>43</v>
      </c>
      <c r="D13" s="40" t="s">
        <v>44</v>
      </c>
      <c r="E13" s="41"/>
      <c r="F13"/>
    </row>
    <row r="14" spans="1:6" ht="24.75" customHeight="1" x14ac:dyDescent="0.25">
      <c r="A14" s="38">
        <v>45971</v>
      </c>
      <c r="B14" s="39">
        <v>252000</v>
      </c>
      <c r="C14" s="40" t="s">
        <v>21</v>
      </c>
      <c r="D14" s="40" t="s">
        <v>67</v>
      </c>
      <c r="E14" s="41"/>
      <c r="F14"/>
    </row>
    <row r="15" spans="1:6" ht="24.75" customHeight="1" x14ac:dyDescent="0.25">
      <c r="A15" s="38">
        <v>45972</v>
      </c>
      <c r="B15" s="39">
        <v>350000</v>
      </c>
      <c r="C15" s="40" t="s">
        <v>48</v>
      </c>
      <c r="D15" s="40" t="s">
        <v>47</v>
      </c>
      <c r="E15" s="41"/>
      <c r="F15"/>
    </row>
    <row r="16" spans="1:6" ht="22.5" customHeight="1" x14ac:dyDescent="0.25">
      <c r="A16" s="38">
        <v>45972</v>
      </c>
      <c r="B16" s="39">
        <v>224200</v>
      </c>
      <c r="C16" s="40" t="s">
        <v>49</v>
      </c>
      <c r="D16" s="40" t="s">
        <v>50</v>
      </c>
      <c r="E16" s="41"/>
      <c r="F16"/>
    </row>
    <row r="17" spans="1:6" ht="22.5" customHeight="1" x14ac:dyDescent="0.25">
      <c r="A17" s="38">
        <v>45972</v>
      </c>
      <c r="B17" s="39">
        <v>872504</v>
      </c>
      <c r="C17" s="40" t="s">
        <v>76</v>
      </c>
      <c r="D17" s="40" t="s">
        <v>75</v>
      </c>
      <c r="E17" s="41"/>
      <c r="F17"/>
    </row>
    <row r="18" spans="1:6" ht="22.5" customHeight="1" x14ac:dyDescent="0.25">
      <c r="A18" s="38">
        <v>45972</v>
      </c>
      <c r="B18" s="39">
        <v>302400</v>
      </c>
      <c r="C18" s="40" t="s">
        <v>21</v>
      </c>
      <c r="D18" s="40" t="s">
        <v>77</v>
      </c>
      <c r="E18" s="41"/>
      <c r="F18"/>
    </row>
    <row r="19" spans="1:6" ht="22.5" customHeight="1" x14ac:dyDescent="0.25">
      <c r="A19" s="38">
        <v>45973</v>
      </c>
      <c r="B19" s="39">
        <v>405000</v>
      </c>
      <c r="C19" s="40" t="s">
        <v>48</v>
      </c>
      <c r="D19" s="40" t="s">
        <v>69</v>
      </c>
      <c r="E19" s="41"/>
      <c r="F19"/>
    </row>
    <row r="20" spans="1:6" ht="22.5" customHeight="1" x14ac:dyDescent="0.25">
      <c r="A20" s="38">
        <v>45973</v>
      </c>
      <c r="B20" s="39">
        <v>293500</v>
      </c>
      <c r="C20" s="40" t="s">
        <v>78</v>
      </c>
      <c r="D20" s="40" t="s">
        <v>79</v>
      </c>
      <c r="E20" s="41"/>
      <c r="F20"/>
    </row>
    <row r="21" spans="1:6" ht="30.75" customHeight="1" x14ac:dyDescent="0.25">
      <c r="A21" s="38">
        <v>45975</v>
      </c>
      <c r="B21" s="39">
        <v>349500</v>
      </c>
      <c r="C21" s="40" t="s">
        <v>51</v>
      </c>
      <c r="D21" s="40" t="s">
        <v>52</v>
      </c>
      <c r="E21" s="41"/>
      <c r="F21"/>
    </row>
    <row r="22" spans="1:6" ht="28.5" customHeight="1" x14ac:dyDescent="0.25">
      <c r="A22" s="38">
        <v>45981</v>
      </c>
      <c r="B22" s="39">
        <v>120000</v>
      </c>
      <c r="C22" s="40" t="s">
        <v>43</v>
      </c>
      <c r="D22" s="40" t="s">
        <v>53</v>
      </c>
      <c r="E22" s="41"/>
      <c r="F22"/>
    </row>
    <row r="23" spans="1:6" ht="23.25" customHeight="1" x14ac:dyDescent="0.25">
      <c r="A23" s="38">
        <v>45981</v>
      </c>
      <c r="B23" s="39">
        <v>1281000</v>
      </c>
      <c r="C23" s="40" t="s">
        <v>10</v>
      </c>
      <c r="D23" s="40" t="s">
        <v>54</v>
      </c>
      <c r="E23" s="41"/>
      <c r="F23"/>
    </row>
    <row r="24" spans="1:6" ht="23.25" customHeight="1" x14ac:dyDescent="0.25">
      <c r="A24" s="38">
        <v>45981</v>
      </c>
      <c r="B24" s="39">
        <v>1444060</v>
      </c>
      <c r="C24" s="40" t="s">
        <v>22</v>
      </c>
      <c r="D24" s="40" t="s">
        <v>23</v>
      </c>
      <c r="E24" s="41"/>
      <c r="F24"/>
    </row>
    <row r="25" spans="1:6" ht="23.25" customHeight="1" x14ac:dyDescent="0.25">
      <c r="A25" s="38">
        <v>45981</v>
      </c>
      <c r="B25" s="39">
        <v>350000</v>
      </c>
      <c r="C25" s="40" t="s">
        <v>17</v>
      </c>
      <c r="D25" s="40" t="s">
        <v>70</v>
      </c>
      <c r="E25" s="41"/>
      <c r="F25"/>
    </row>
    <row r="26" spans="1:6" ht="30.75" customHeight="1" x14ac:dyDescent="0.25">
      <c r="A26" s="38">
        <v>45981</v>
      </c>
      <c r="B26" s="39">
        <v>260400</v>
      </c>
      <c r="C26" s="40" t="s">
        <v>71</v>
      </c>
      <c r="D26" s="40" t="s">
        <v>72</v>
      </c>
      <c r="E26" s="41"/>
      <c r="F26"/>
    </row>
    <row r="27" spans="1:6" ht="23.25" customHeight="1" x14ac:dyDescent="0.25">
      <c r="A27" s="38">
        <v>45981</v>
      </c>
      <c r="B27" s="39">
        <v>158000</v>
      </c>
      <c r="C27" s="40" t="s">
        <v>48</v>
      </c>
      <c r="D27" s="40" t="s">
        <v>73</v>
      </c>
      <c r="E27" s="41"/>
      <c r="F27"/>
    </row>
    <row r="28" spans="1:6" ht="34.5" customHeight="1" x14ac:dyDescent="0.25">
      <c r="A28" s="38">
        <v>45986</v>
      </c>
      <c r="B28" s="39">
        <v>542544.59</v>
      </c>
      <c r="C28" s="40" t="s">
        <v>16</v>
      </c>
      <c r="D28" s="40" t="s">
        <v>55</v>
      </c>
      <c r="E28" s="41"/>
      <c r="F28"/>
    </row>
    <row r="29" spans="1:6" ht="30.75" customHeight="1" x14ac:dyDescent="0.25">
      <c r="A29" s="38">
        <v>45986</v>
      </c>
      <c r="B29" s="39">
        <v>23800</v>
      </c>
      <c r="C29" s="40" t="s">
        <v>56</v>
      </c>
      <c r="D29" s="40" t="s">
        <v>57</v>
      </c>
      <c r="E29" s="41"/>
      <c r="F29"/>
    </row>
    <row r="30" spans="1:6" ht="32.25" customHeight="1" x14ac:dyDescent="0.25">
      <c r="A30" s="38">
        <v>45988</v>
      </c>
      <c r="B30" s="39">
        <v>1187895</v>
      </c>
      <c r="C30" s="40" t="s">
        <v>19</v>
      </c>
      <c r="D30" s="40" t="s">
        <v>58</v>
      </c>
      <c r="E30" s="41"/>
      <c r="F30"/>
    </row>
    <row r="31" spans="1:6" ht="31.5" customHeight="1" x14ac:dyDescent="0.25">
      <c r="A31" s="38">
        <v>45988</v>
      </c>
      <c r="B31" s="39">
        <v>205600</v>
      </c>
      <c r="C31" s="40" t="s">
        <v>59</v>
      </c>
      <c r="D31" s="40" t="s">
        <v>60</v>
      </c>
      <c r="E31" s="41"/>
      <c r="F31"/>
    </row>
    <row r="32" spans="1:6" ht="26.25" customHeight="1" x14ac:dyDescent="0.25">
      <c r="A32" s="38">
        <v>45988</v>
      </c>
      <c r="B32" s="39">
        <v>180000</v>
      </c>
      <c r="C32" s="40" t="s">
        <v>20</v>
      </c>
      <c r="D32" s="40" t="s">
        <v>61</v>
      </c>
      <c r="E32" s="41"/>
      <c r="F32"/>
    </row>
    <row r="33" spans="1:12" ht="27" customHeight="1" x14ac:dyDescent="0.25">
      <c r="A33" s="38">
        <v>45988</v>
      </c>
      <c r="B33" s="39">
        <v>180000</v>
      </c>
      <c r="C33" s="40" t="s">
        <v>20</v>
      </c>
      <c r="D33" s="40" t="s">
        <v>62</v>
      </c>
      <c r="E33" s="41"/>
      <c r="F33"/>
    </row>
    <row r="34" spans="1:12" ht="27" customHeight="1" x14ac:dyDescent="0.25">
      <c r="A34" s="38">
        <v>45988</v>
      </c>
      <c r="B34" s="39">
        <v>600000</v>
      </c>
      <c r="C34" s="40" t="s">
        <v>22</v>
      </c>
      <c r="D34" s="40" t="s">
        <v>23</v>
      </c>
      <c r="E34" s="41"/>
      <c r="F34"/>
    </row>
    <row r="35" spans="1:12" ht="27" customHeight="1" x14ac:dyDescent="0.25">
      <c r="A35" s="38">
        <v>45988</v>
      </c>
      <c r="B35" s="39">
        <v>350000</v>
      </c>
      <c r="C35" s="40" t="s">
        <v>48</v>
      </c>
      <c r="D35" s="40" t="s">
        <v>74</v>
      </c>
      <c r="E35" s="41"/>
      <c r="F35"/>
    </row>
    <row r="36" spans="1:12" ht="33.75" customHeight="1" x14ac:dyDescent="0.25">
      <c r="A36" s="43" t="s">
        <v>5</v>
      </c>
      <c r="B36" s="44">
        <f>SUM(B4:B35)</f>
        <v>14018731.449999999</v>
      </c>
      <c r="C36" s="44"/>
      <c r="D36" s="44"/>
      <c r="E36" s="41">
        <v>14018731.449999999</v>
      </c>
      <c r="F36" s="25">
        <f>B36-E36</f>
        <v>0</v>
      </c>
      <c r="G36" s="14"/>
    </row>
    <row r="37" spans="1:12" ht="33.75" customHeight="1" x14ac:dyDescent="0.25">
      <c r="A37" s="45" t="s">
        <v>8</v>
      </c>
      <c r="B37" s="46"/>
      <c r="C37" s="46"/>
      <c r="D37" s="47"/>
      <c r="E37" s="41"/>
      <c r="F37"/>
      <c r="G37" s="14"/>
    </row>
    <row r="38" spans="1:12" ht="24.75" customHeight="1" x14ac:dyDescent="0.25">
      <c r="A38" s="38">
        <v>45973</v>
      </c>
      <c r="B38" s="39">
        <v>285290</v>
      </c>
      <c r="C38" s="40" t="s">
        <v>24</v>
      </c>
      <c r="D38" s="48" t="s">
        <v>68</v>
      </c>
      <c r="E38" s="41"/>
      <c r="F38"/>
      <c r="G38" s="14"/>
    </row>
    <row r="39" spans="1:12" ht="33.75" customHeight="1" x14ac:dyDescent="0.25">
      <c r="A39" s="43" t="s">
        <v>5</v>
      </c>
      <c r="B39" s="49">
        <f>SUM(B38:B38)</f>
        <v>285290</v>
      </c>
      <c r="C39" s="49"/>
      <c r="D39" s="49"/>
      <c r="E39" s="42"/>
      <c r="F39" s="25"/>
      <c r="G39" s="14"/>
    </row>
    <row r="40" spans="1:12" ht="21.75" customHeight="1" x14ac:dyDescent="0.25">
      <c r="A40" s="45" t="s">
        <v>30</v>
      </c>
      <c r="B40" s="46"/>
      <c r="C40" s="46"/>
      <c r="D40" s="47"/>
      <c r="E40" s="42"/>
      <c r="F40" s="25"/>
      <c r="G40" s="14"/>
    </row>
    <row r="41" spans="1:12" ht="21.75" customHeight="1" x14ac:dyDescent="0.25">
      <c r="A41" s="38">
        <v>45962</v>
      </c>
      <c r="B41" s="50">
        <v>467456</v>
      </c>
      <c r="C41" s="40" t="s">
        <v>33</v>
      </c>
      <c r="D41" s="40" t="s">
        <v>34</v>
      </c>
      <c r="E41" s="42"/>
      <c r="F41" s="25"/>
      <c r="G41" s="14"/>
    </row>
    <row r="42" spans="1:12" ht="21.75" customHeight="1" x14ac:dyDescent="0.25">
      <c r="A42" s="38">
        <v>45962</v>
      </c>
      <c r="B42" s="39">
        <v>19000</v>
      </c>
      <c r="C42" s="40" t="s">
        <v>33</v>
      </c>
      <c r="D42" s="40" t="s">
        <v>38</v>
      </c>
      <c r="E42" s="42"/>
      <c r="F42" s="25"/>
      <c r="G42" s="14"/>
    </row>
    <row r="43" spans="1:12" ht="21.75" customHeight="1" x14ac:dyDescent="0.25">
      <c r="A43" s="38">
        <v>45971</v>
      </c>
      <c r="B43" s="39">
        <v>126000</v>
      </c>
      <c r="C43" s="40" t="s">
        <v>45</v>
      </c>
      <c r="D43" s="40" t="s">
        <v>46</v>
      </c>
      <c r="E43" s="42"/>
      <c r="F43" s="25"/>
      <c r="G43" s="14"/>
    </row>
    <row r="44" spans="1:12" ht="21.75" customHeight="1" x14ac:dyDescent="0.25">
      <c r="A44" s="43" t="s">
        <v>5</v>
      </c>
      <c r="B44" s="49">
        <f>SUM(B41:B43)</f>
        <v>612456</v>
      </c>
      <c r="C44" s="40"/>
      <c r="D44" s="40"/>
      <c r="E44" s="42"/>
      <c r="F44" s="25"/>
      <c r="G44" s="14"/>
    </row>
    <row r="45" spans="1:12" x14ac:dyDescent="0.25">
      <c r="A45" s="51" t="s">
        <v>7</v>
      </c>
      <c r="B45" s="51"/>
      <c r="C45" s="51"/>
      <c r="D45" s="51"/>
      <c r="E45" s="41"/>
      <c r="F45"/>
      <c r="L45" s="13" t="s">
        <v>9</v>
      </c>
    </row>
    <row r="46" spans="1:12" x14ac:dyDescent="0.25">
      <c r="A46" s="52">
        <v>45991</v>
      </c>
      <c r="B46" s="49">
        <v>1569143.19</v>
      </c>
      <c r="C46" s="53"/>
      <c r="D46" s="53"/>
      <c r="E46" s="41"/>
      <c r="F46"/>
    </row>
    <row r="47" spans="1:12" x14ac:dyDescent="0.25">
      <c r="A47" s="54" t="s">
        <v>6</v>
      </c>
      <c r="B47" s="55">
        <f>B36+B39+B44+B46</f>
        <v>16485620.639999999</v>
      </c>
      <c r="C47" s="44"/>
      <c r="D47" s="56"/>
      <c r="E47" s="41"/>
      <c r="F47"/>
    </row>
    <row r="48" spans="1:12" x14ac:dyDescent="0.25">
      <c r="A48" s="41"/>
      <c r="B48" s="41"/>
      <c r="C48" s="41"/>
      <c r="D48" s="41"/>
      <c r="E48" s="42"/>
      <c r="F48"/>
    </row>
    <row r="49" spans="1:6" x14ac:dyDescent="0.25">
      <c r="A49"/>
      <c r="B49" s="26"/>
      <c r="C49" s="27"/>
      <c r="D49" s="27"/>
      <c r="E49" s="27"/>
      <c r="F49" s="27"/>
    </row>
    <row r="50" spans="1:6" x14ac:dyDescent="0.25">
      <c r="A50"/>
      <c r="B50"/>
      <c r="C50"/>
      <c r="D50"/>
      <c r="E50" s="25"/>
      <c r="F50"/>
    </row>
    <row r="51" spans="1:6" x14ac:dyDescent="0.25">
      <c r="B51" s="14"/>
      <c r="E51" s="14"/>
    </row>
    <row r="52" spans="1:6" x14ac:dyDescent="0.25">
      <c r="B52" s="14"/>
      <c r="E52" s="14"/>
      <c r="F52" s="14"/>
    </row>
    <row r="53" spans="1:6" x14ac:dyDescent="0.25">
      <c r="C53" s="14"/>
      <c r="D53" s="14"/>
    </row>
    <row r="54" spans="1:6" x14ac:dyDescent="0.25">
      <c r="C54" s="14"/>
      <c r="D54" s="14"/>
      <c r="E54" s="14"/>
    </row>
    <row r="55" spans="1:6" x14ac:dyDescent="0.25">
      <c r="C55" s="14"/>
      <c r="D55" s="14"/>
    </row>
    <row r="56" spans="1:6" x14ac:dyDescent="0.25">
      <c r="C56" s="14"/>
      <c r="D56" s="14"/>
    </row>
    <row r="57" spans="1:6" x14ac:dyDescent="0.25">
      <c r="C57" s="14"/>
      <c r="D57" s="14"/>
    </row>
    <row r="58" spans="1:6" x14ac:dyDescent="0.25">
      <c r="D58" s="14"/>
    </row>
    <row r="59" spans="1:6" x14ac:dyDescent="0.25">
      <c r="D59" s="14"/>
    </row>
    <row r="60" spans="1:6" x14ac:dyDescent="0.25">
      <c r="D60" s="14"/>
    </row>
    <row r="61" spans="1:6" x14ac:dyDescent="0.25">
      <c r="D61" s="14"/>
    </row>
  </sheetData>
  <mergeCells count="6">
    <mergeCell ref="C49:F49"/>
    <mergeCell ref="C1:D1"/>
    <mergeCell ref="A45:D45"/>
    <mergeCell ref="A3:D3"/>
    <mergeCell ref="A37:D37"/>
    <mergeCell ref="A40:D4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>
      <selection activeCell="B4" sqref="B4"/>
    </sheetView>
  </sheetViews>
  <sheetFormatPr defaultRowHeight="15" x14ac:dyDescent="0.25"/>
  <cols>
    <col min="1" max="1" width="22.42578125" customWidth="1"/>
    <col min="2" max="2" width="36.28515625" customWidth="1"/>
    <col min="3" max="3" width="47.85546875" customWidth="1"/>
    <col min="4" max="4" width="39.42578125" customWidth="1"/>
  </cols>
  <sheetData>
    <row r="1" spans="1:4" ht="118.5" customHeight="1" x14ac:dyDescent="0.35">
      <c r="A1" s="32"/>
      <c r="B1" s="32"/>
      <c r="C1" s="33" t="s">
        <v>26</v>
      </c>
      <c r="D1" s="34"/>
    </row>
    <row r="2" spans="1:4" ht="15.75" x14ac:dyDescent="0.25">
      <c r="A2" s="15" t="s">
        <v>0</v>
      </c>
      <c r="B2" s="15" t="s">
        <v>1</v>
      </c>
      <c r="C2" s="15" t="s">
        <v>2</v>
      </c>
      <c r="D2" s="15" t="s">
        <v>4</v>
      </c>
    </row>
    <row r="3" spans="1:4" ht="17.25" customHeight="1" x14ac:dyDescent="0.25">
      <c r="A3" s="30" t="s">
        <v>7</v>
      </c>
      <c r="B3" s="30"/>
      <c r="C3" s="30"/>
      <c r="D3" s="30"/>
    </row>
    <row r="4" spans="1:4" x14ac:dyDescent="0.25">
      <c r="A4" s="16">
        <v>45991</v>
      </c>
      <c r="B4" s="20">
        <v>78341.990000000005</v>
      </c>
      <c r="C4" s="22"/>
      <c r="D4" s="22"/>
    </row>
    <row r="5" spans="1:4" x14ac:dyDescent="0.25">
      <c r="A5" s="4" t="s">
        <v>6</v>
      </c>
      <c r="B5" s="21">
        <f>B4</f>
        <v>78341.990000000005</v>
      </c>
      <c r="C5" s="2"/>
      <c r="D5" s="2"/>
    </row>
    <row r="6" spans="1:4" x14ac:dyDescent="0.25">
      <c r="B6" s="23"/>
    </row>
    <row r="11" spans="1:4" x14ac:dyDescent="0.25">
      <c r="C11" s="24"/>
    </row>
  </sheetData>
  <mergeCells count="3">
    <mergeCell ref="A1:B1"/>
    <mergeCell ref="C1:D1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workbookViewId="0">
      <selection activeCell="A4" sqref="A4"/>
    </sheetView>
  </sheetViews>
  <sheetFormatPr defaultRowHeight="15" x14ac:dyDescent="0.25"/>
  <cols>
    <col min="1" max="1" width="20" customWidth="1"/>
    <col min="2" max="2" width="29.42578125" customWidth="1"/>
    <col min="3" max="3" width="43" customWidth="1"/>
    <col min="4" max="4" width="46.140625" customWidth="1"/>
  </cols>
  <sheetData>
    <row r="1" spans="1:4" ht="115.5" customHeight="1" x14ac:dyDescent="0.35">
      <c r="A1" s="32"/>
      <c r="B1" s="32"/>
      <c r="C1" s="33" t="s">
        <v>27</v>
      </c>
      <c r="D1" s="34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5" t="s">
        <v>7</v>
      </c>
      <c r="B3" s="35"/>
      <c r="C3" s="35"/>
      <c r="D3" s="35"/>
    </row>
    <row r="4" spans="1:4" x14ac:dyDescent="0.25">
      <c r="A4" s="16">
        <v>45991</v>
      </c>
      <c r="B4" s="19">
        <v>86083.74</v>
      </c>
      <c r="C4" s="2"/>
      <c r="D4" s="2"/>
    </row>
    <row r="5" spans="1:4" x14ac:dyDescent="0.25">
      <c r="A5" s="4" t="s">
        <v>6</v>
      </c>
      <c r="B5" s="3">
        <f>B4</f>
        <v>86083.74</v>
      </c>
      <c r="C5" s="2"/>
      <c r="D5" s="2"/>
    </row>
  </sheetData>
  <mergeCells count="3">
    <mergeCell ref="A3:D3"/>
    <mergeCell ref="A1:B1"/>
    <mergeCell ref="C1:D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workbookViewId="0">
      <selection activeCell="B10" sqref="B10"/>
    </sheetView>
  </sheetViews>
  <sheetFormatPr defaultRowHeight="15" x14ac:dyDescent="0.25"/>
  <cols>
    <col min="1" max="1" width="21" customWidth="1"/>
    <col min="2" max="2" width="20.5703125" customWidth="1"/>
    <col min="3" max="3" width="27.5703125" customWidth="1"/>
    <col min="4" max="4" width="59.140625" customWidth="1"/>
  </cols>
  <sheetData>
    <row r="1" spans="1:4" ht="99.75" customHeight="1" x14ac:dyDescent="0.35">
      <c r="A1" s="32"/>
      <c r="B1" s="32"/>
      <c r="C1" s="36" t="s">
        <v>28</v>
      </c>
      <c r="D1" s="37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0" t="s">
        <v>11</v>
      </c>
      <c r="B3" s="30"/>
      <c r="C3" s="30" t="s">
        <v>7</v>
      </c>
      <c r="D3" s="30"/>
    </row>
    <row r="4" spans="1:4" ht="15.75" x14ac:dyDescent="0.25">
      <c r="A4" s="16">
        <v>45991</v>
      </c>
      <c r="B4" s="10">
        <v>1214098.48</v>
      </c>
      <c r="C4" s="11" t="s">
        <v>12</v>
      </c>
      <c r="D4" s="6"/>
    </row>
    <row r="5" spans="1:4" x14ac:dyDescent="0.25">
      <c r="A5" s="30" t="s">
        <v>13</v>
      </c>
      <c r="B5" s="30"/>
      <c r="C5" s="30"/>
      <c r="D5" s="30"/>
    </row>
    <row r="6" spans="1:4" ht="15.75" x14ac:dyDescent="0.25">
      <c r="A6" s="16">
        <v>45991</v>
      </c>
      <c r="B6" s="12">
        <v>407200.21</v>
      </c>
      <c r="C6" s="11" t="s">
        <v>12</v>
      </c>
      <c r="D6" s="6"/>
    </row>
    <row r="7" spans="1:4" x14ac:dyDescent="0.25">
      <c r="A7" s="30" t="s">
        <v>14</v>
      </c>
      <c r="B7" s="30"/>
      <c r="C7" s="30"/>
      <c r="D7" s="30"/>
    </row>
    <row r="8" spans="1:4" x14ac:dyDescent="0.25">
      <c r="A8" s="16">
        <v>45991</v>
      </c>
      <c r="B8" s="12">
        <v>370521.56</v>
      </c>
      <c r="C8" s="9" t="s">
        <v>12</v>
      </c>
      <c r="D8" s="5"/>
    </row>
    <row r="9" spans="1:4" x14ac:dyDescent="0.25">
      <c r="A9" s="30" t="s">
        <v>15</v>
      </c>
      <c r="B9" s="30"/>
      <c r="C9" s="30"/>
      <c r="D9" s="30"/>
    </row>
    <row r="10" spans="1:4" x14ac:dyDescent="0.25">
      <c r="A10" s="16">
        <v>45991</v>
      </c>
      <c r="B10" s="12">
        <v>458292.49</v>
      </c>
      <c r="C10" s="9"/>
      <c r="D10" s="5"/>
    </row>
    <row r="11" spans="1:4" x14ac:dyDescent="0.25">
      <c r="A11" s="7" t="s">
        <v>6</v>
      </c>
      <c r="B11" s="8">
        <f>B4+B6+B8+B10</f>
        <v>2450112.7400000002</v>
      </c>
      <c r="C11" s="9"/>
      <c r="D11" s="9"/>
    </row>
  </sheetData>
  <mergeCells count="6">
    <mergeCell ref="A9:D9"/>
    <mergeCell ref="A1:B1"/>
    <mergeCell ref="C1:D1"/>
    <mergeCell ref="A3:D3"/>
    <mergeCell ref="A5:D5"/>
    <mergeCell ref="A7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tabSelected="1" workbookViewId="0">
      <selection activeCell="B4" sqref="B4"/>
    </sheetView>
  </sheetViews>
  <sheetFormatPr defaultRowHeight="15" x14ac:dyDescent="0.25"/>
  <cols>
    <col min="1" max="1" width="20.5703125" customWidth="1"/>
    <col min="2" max="2" width="16.28515625" customWidth="1"/>
    <col min="3" max="3" width="38.85546875" customWidth="1"/>
    <col min="4" max="4" width="28.7109375" customWidth="1"/>
  </cols>
  <sheetData>
    <row r="1" spans="1:4" ht="96.75" customHeight="1" x14ac:dyDescent="0.35">
      <c r="C1" s="36" t="s">
        <v>29</v>
      </c>
      <c r="D1" s="37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ht="15.75" x14ac:dyDescent="0.25">
      <c r="A3" s="16">
        <v>45991</v>
      </c>
      <c r="B3" s="19">
        <v>86083.74</v>
      </c>
      <c r="C3" s="17" t="s">
        <v>7</v>
      </c>
      <c r="D3" s="18"/>
    </row>
    <row r="4" spans="1:4" x14ac:dyDescent="0.25">
      <c r="A4" s="7" t="s">
        <v>6</v>
      </c>
      <c r="B4" s="8">
        <f>B3</f>
        <v>86083.74</v>
      </c>
      <c r="C4" s="9"/>
      <c r="D4" s="9"/>
    </row>
  </sheetData>
  <mergeCells count="1">
    <mergeCell ref="C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Адресная помощь</vt:lpstr>
      <vt:lpstr>Лист2</vt:lpstr>
      <vt:lpstr>Лист3</vt:lpstr>
      <vt:lpstr>Системная помощь</vt:lpstr>
      <vt:lpstr>Коробка храбрости</vt:lpstr>
      <vt:lpstr>Помощь семьям </vt:lpstr>
      <vt:lpstr>Уроки доброты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Пользователь</cp:lastModifiedBy>
  <dcterms:created xsi:type="dcterms:W3CDTF">2018-02-06T16:39:26Z</dcterms:created>
  <dcterms:modified xsi:type="dcterms:W3CDTF">2025-12-16T15:56:06Z</dcterms:modified>
</cp:coreProperties>
</file>