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Disk\Клуб добряков\Отчеты\Отчетны на сайт\2025\"/>
    </mc:Choice>
  </mc:AlternateContent>
  <xr:revisionPtr revIDLastSave="0" documentId="13_ncr:1_{B0754092-4EC7-4156-9659-E9C19314BF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4" l="1"/>
  <c r="B5" i="4"/>
  <c r="B34" i="1" l="1"/>
  <c r="B8" i="5"/>
  <c r="B5" i="5"/>
  <c r="B42" i="1" l="1"/>
  <c r="B39" i="1"/>
  <c r="B45" i="1" l="1"/>
  <c r="B11" i="6"/>
  <c r="B4" i="7"/>
</calcChain>
</file>

<file path=xl/sharedStrings.xml><?xml version="1.0" encoding="utf-8"?>
<sst xmlns="http://schemas.openxmlformats.org/spreadsheetml/2006/main" count="124" uniqueCount="84">
  <si>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</si>
  <si>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</si>
  <si>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</si>
  <si>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</si>
  <si>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</si>
  <si>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</si>
  <si>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</si>
  <si>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</si>
  <si>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</si>
  <si>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</si>
  <si>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</si>
  <si>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</si>
  <si>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</si>
  <si>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</si>
  <si>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</si>
  <si>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</si>
  <si>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операции в НИКИ педиатрии им.ак.Вельтищева (Пирогова)</t>
  </si>
  <si>
    <t>Оплата курса реабилитации в МЦ «Сакура»</t>
  </si>
  <si>
    <t>Оплата медицинских препаратов и медицинских расходных материалов</t>
  </si>
  <si>
    <t>Оплата курса реабилитации в РЦ «Янтарь»</t>
  </si>
  <si>
    <t>Оплата генетического анализа</t>
  </si>
  <si>
    <t>Оплата операции в ООО "ИНСТИТУТ ВРОЖДЁННЫХ ЗАБОЛЕВАНИЙ ЧЕЛЮСТНОЛИЦЕВОЙ ОБЛАСТИ"</t>
  </si>
  <si>
    <t>Быстрова Елена</t>
  </si>
  <si>
    <t>Оплата лечения в Ильинской больнице</t>
  </si>
  <si>
    <t>Оплата курса реабилитации в РЦ "Преодоление"</t>
  </si>
  <si>
    <t>Расходы на мероприятия</t>
  </si>
  <si>
    <t>Волонтеские отделения</t>
  </si>
  <si>
    <t>Оплата кресла-коляски</t>
  </si>
  <si>
    <t xml:space="preserve"> Программа «Адресная помощь» –  сентябрь 2025</t>
  </si>
  <si>
    <t xml:space="preserve"> Программа «Системная помощь» – сентябрь 2025</t>
  </si>
  <si>
    <t xml:space="preserve"> Программа «Коробка храбрости» –  сентябрь 2025</t>
  </si>
  <si>
    <t xml:space="preserve"> Программа «Помощь семьям с тяжелобольными детьми» –  сентябрь 2025</t>
  </si>
  <si>
    <t xml:space="preserve"> Программа «Уроки доброты» – сентябрь 2025</t>
  </si>
  <si>
    <t>Мед. оборудование, инструменты и расходные материалы</t>
  </si>
  <si>
    <t>Оплата медицинского оборудования</t>
  </si>
  <si>
    <t>Оплата операции в GMS клиник</t>
  </si>
  <si>
    <t xml:space="preserve">Зяблова Ника </t>
  </si>
  <si>
    <t>Устарханова Амина</t>
  </si>
  <si>
    <t>Тринька Артур</t>
  </si>
  <si>
    <t>Оплата курса реабилитации в РЦ «Ареал Мед»</t>
  </si>
  <si>
    <t>Нестеров Евгений</t>
  </si>
  <si>
    <t>Гусев Александр</t>
  </si>
  <si>
    <t>Андронов Семен</t>
  </si>
  <si>
    <t>Мартышева Ирина</t>
  </si>
  <si>
    <t>Еременко Анна</t>
  </si>
  <si>
    <t>Оплата курса реабилитации в РЦ «Адели Пенза»</t>
  </si>
  <si>
    <t>Петров Дмитрий</t>
  </si>
  <si>
    <t xml:space="preserve">Никитин Макар </t>
  </si>
  <si>
    <t>Ханов Гусейн</t>
  </si>
  <si>
    <t>Оплата лекарства</t>
  </si>
  <si>
    <t>Землянская Наталья</t>
  </si>
  <si>
    <t>Оплата курса реабилитации в РЦ «Реацентр Самара»</t>
  </si>
  <si>
    <t>Кураксин Дмитрий</t>
  </si>
  <si>
    <t>Оплата ортезов</t>
  </si>
  <si>
    <t>Газиев Данил</t>
  </si>
  <si>
    <t>Оплата слуховых аппаратов</t>
  </si>
  <si>
    <t>Синицын Владимир</t>
  </si>
  <si>
    <t>Ерёмина Кира</t>
  </si>
  <si>
    <t>Оплата лечения в Клиническом госпитале Лапино</t>
  </si>
  <si>
    <t>Тишкова Кристина</t>
  </si>
  <si>
    <t>Оплата курса реабилитации в РЦ "Рост без границ"</t>
  </si>
  <si>
    <t>Чикова Милана</t>
  </si>
  <si>
    <t>Оплата операции в American Hospital Tbilisi</t>
  </si>
  <si>
    <t>Рыженкова Ева</t>
  </si>
  <si>
    <t>Оплата курса реабилитации в РЦ "Арисс"</t>
  </si>
  <si>
    <t>Мораова Светлана</t>
  </si>
  <si>
    <t xml:space="preserve">Тарасов Иван </t>
  </si>
  <si>
    <t xml:space="preserve">Васильева Виктория </t>
  </si>
  <si>
    <t>Оплата лечения в Институте детской и взрослой неврологии и эпилепсии им.Святителя Луки</t>
  </si>
  <si>
    <t>Новицкий Афанасий</t>
  </si>
  <si>
    <t>Тимофеева Мария</t>
  </si>
  <si>
    <t>Киселев Михаил</t>
  </si>
  <si>
    <t>Разумова Валерия</t>
  </si>
  <si>
    <t>Крамарченко Дмитрий</t>
  </si>
  <si>
    <t>Оплата курса реабилитации в РЦ «Центр здоровья»</t>
  </si>
  <si>
    <t>Оплата курса реабилитации в РЦ «Первый шаг»</t>
  </si>
  <si>
    <t>Раков Георгий</t>
  </si>
  <si>
    <t>Оплата курса реабилитации в РЦ  "Здоровое детство"</t>
  </si>
  <si>
    <t>Кадочников Тимофей</t>
  </si>
  <si>
    <t>Чубиряева Варвара</t>
  </si>
  <si>
    <t>Оплата курса реабилитации в РЦ "Центр Шамарина"</t>
  </si>
  <si>
    <t>Романенко Мария</t>
  </si>
  <si>
    <t>Змазнева Юлия</t>
  </si>
  <si>
    <t>Яруллина Атика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</si>
</sst>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0" xfId="0" applyNumberFormat="1"/>
    <xf numFmtId="14" fontId="10" fillId="3" borderId="1" xfId="0" applyNumberFormat="1" applyFont="1" applyFill="1" applyBorder="1"/>
    <xf numFmtId="4" fontId="11" fillId="3" borderId="1" xfId="0" applyNumberFormat="1" applyFont="1" applyFill="1" applyBorder="1" applyAlignment="1">
      <alignment horizontal="right" vertical="center" wrapText="1"/>
    </xf>
    <xf numFmtId="14" fontId="10" fillId="0" borderId="1" xfId="0" applyNumberFormat="1" applyFont="1" applyBorder="1"/>
    <xf numFmtId="4" fontId="11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0" fillId="0" borderId="0" xfId="0" applyFill="1"/>
    <xf numFmtId="14" fontId="2" fillId="0" borderId="7" xfId="0" applyNumberFormat="1" applyFont="1" applyFill="1" applyBorder="1" applyAlignment="1">
      <alignment horizontal="left" vertical="center" wrapText="1"/>
    </xf>
    <xf numFmtId="14" fontId="10" fillId="0" borderId="1" xfId="0" applyNumberFormat="1" applyFont="1" applyFill="1" applyBorder="1"/>
    <xf numFmtId="4" fontId="10" fillId="0" borderId="1" xfId="0" applyNumberFormat="1" applyFont="1" applyFill="1" applyBorder="1" applyAlignment="1">
      <alignment horizontal="right" vertical="center"/>
    </xf>
    <xf numFmtId="4" fontId="0" fillId="0" borderId="0" xfId="0" applyNumberFormat="1" applyFill="1"/>
    <xf numFmtId="0" fontId="5" fillId="0" borderId="1" xfId="0" applyFont="1" applyFill="1" applyBorder="1" applyAlignment="1">
      <alignment horizontal="center" vertical="center"/>
    </xf>
    <xf numFmtId="14" fontId="8" fillId="0" borderId="8" xfId="0" applyNumberFormat="1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/>
    <xf numFmtId="4" fontId="11" fillId="0" borderId="1" xfId="0" applyNumberFormat="1" applyFont="1" applyFill="1" applyBorder="1" applyAlignment="1">
      <alignment horizontal="right" vertical="top" wrapText="1"/>
    </xf>
    <xf numFmtId="4" fontId="11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Fill="1" applyBorder="1"/>
    <xf numFmtId="4" fontId="0" fillId="0" borderId="0" xfId="0" applyNumberFormat="1" applyFill="1" applyAlignment="1">
      <alignment horizontal="right" vertical="top"/>
    </xf>
    <xf numFmtId="0" fontId="5" fillId="0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zoomScaleNormal="100" workbookViewId="0">
      <selection activeCell="B49" sqref="B49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6" ht="104.25" customHeight="1" x14ac:dyDescent="0.35">
      <c r="A1"/>
      <c r="B1"/>
      <c r="C1" s="30" t="s">
        <v>28</v>
      </c>
      <c r="D1" s="31"/>
      <c r="E1"/>
      <c r="F1"/>
    </row>
    <row r="2" spans="1:6" ht="15.75" x14ac:dyDescent="0.25">
      <c r="A2" s="15" t="s">
        <v>0</v>
      </c>
      <c r="B2" s="15" t="s">
        <v>1</v>
      </c>
      <c r="C2" s="15" t="s">
        <v>2</v>
      </c>
      <c r="D2" s="15" t="s">
        <v>4</v>
      </c>
      <c r="E2"/>
      <c r="F2"/>
    </row>
    <row r="3" spans="1:6" x14ac:dyDescent="0.25">
      <c r="A3" s="33" t="s">
        <v>3</v>
      </c>
      <c r="B3" s="33"/>
      <c r="C3" s="33"/>
      <c r="D3" s="33"/>
      <c r="E3"/>
      <c r="F3"/>
    </row>
    <row r="4" spans="1:6" ht="21" customHeight="1" x14ac:dyDescent="0.25">
      <c r="A4" s="38">
        <v>45901</v>
      </c>
      <c r="B4" s="39">
        <v>1180000</v>
      </c>
      <c r="C4" s="40" t="s">
        <v>35</v>
      </c>
      <c r="D4" s="40" t="s">
        <v>36</v>
      </c>
      <c r="E4"/>
      <c r="F4"/>
    </row>
    <row r="5" spans="1:6" ht="22.5" customHeight="1" x14ac:dyDescent="0.25">
      <c r="A5" s="38">
        <v>45901</v>
      </c>
      <c r="B5" s="39">
        <v>95500</v>
      </c>
      <c r="C5" s="40" t="s">
        <v>20</v>
      </c>
      <c r="D5" s="40" t="s">
        <v>37</v>
      </c>
      <c r="E5"/>
      <c r="F5"/>
    </row>
    <row r="6" spans="1:6" ht="21.75" customHeight="1" x14ac:dyDescent="0.25">
      <c r="A6" s="38">
        <v>45901</v>
      </c>
      <c r="B6" s="39">
        <v>765000</v>
      </c>
      <c r="C6" s="40" t="s">
        <v>24</v>
      </c>
      <c r="D6" s="40" t="s">
        <v>38</v>
      </c>
      <c r="E6"/>
      <c r="F6"/>
    </row>
    <row r="7" spans="1:6" ht="32.25" customHeight="1" x14ac:dyDescent="0.25">
      <c r="A7" s="38">
        <v>45905</v>
      </c>
      <c r="B7" s="39">
        <v>359370</v>
      </c>
      <c r="C7" s="40" t="s">
        <v>39</v>
      </c>
      <c r="D7" s="40" t="s">
        <v>40</v>
      </c>
      <c r="E7" s="25"/>
      <c r="F7"/>
    </row>
    <row r="8" spans="1:6" ht="31.5" customHeight="1" x14ac:dyDescent="0.25">
      <c r="A8" s="38">
        <v>45905</v>
      </c>
      <c r="B8" s="39">
        <v>442910.88</v>
      </c>
      <c r="C8" s="40" t="s">
        <v>16</v>
      </c>
      <c r="D8" s="40" t="s">
        <v>41</v>
      </c>
      <c r="E8" s="25"/>
      <c r="F8"/>
    </row>
    <row r="9" spans="1:6" ht="31.5" customHeight="1" x14ac:dyDescent="0.25">
      <c r="A9" s="38">
        <v>45905</v>
      </c>
      <c r="B9" s="39">
        <v>640500</v>
      </c>
      <c r="C9" s="40" t="s">
        <v>10</v>
      </c>
      <c r="D9" s="40" t="s">
        <v>42</v>
      </c>
      <c r="E9" s="25"/>
      <c r="F9"/>
    </row>
    <row r="10" spans="1:6" ht="24.75" customHeight="1" x14ac:dyDescent="0.25">
      <c r="A10" s="38">
        <v>45905</v>
      </c>
      <c r="B10" s="39">
        <v>640500</v>
      </c>
      <c r="C10" s="40" t="s">
        <v>10</v>
      </c>
      <c r="D10" s="40" t="s">
        <v>43</v>
      </c>
      <c r="E10"/>
      <c r="F10"/>
    </row>
    <row r="11" spans="1:6" ht="24.75" customHeight="1" x14ac:dyDescent="0.25">
      <c r="A11" s="38">
        <v>45905</v>
      </c>
      <c r="B11" s="39">
        <v>350000</v>
      </c>
      <c r="C11" s="40" t="s">
        <v>45</v>
      </c>
      <c r="D11" s="40" t="s">
        <v>70</v>
      </c>
      <c r="E11"/>
      <c r="F11"/>
    </row>
    <row r="12" spans="1:6" ht="24.75" customHeight="1" x14ac:dyDescent="0.25">
      <c r="A12" s="38">
        <v>45910</v>
      </c>
      <c r="B12" s="39">
        <v>350000</v>
      </c>
      <c r="C12" s="40" t="s">
        <v>17</v>
      </c>
      <c r="D12" s="40" t="s">
        <v>72</v>
      </c>
      <c r="E12"/>
      <c r="F12"/>
    </row>
    <row r="13" spans="1:6" ht="28.5" customHeight="1" x14ac:dyDescent="0.25">
      <c r="A13" s="38">
        <v>45910</v>
      </c>
      <c r="B13" s="39">
        <v>199950</v>
      </c>
      <c r="C13" s="40" t="s">
        <v>74</v>
      </c>
      <c r="D13" s="40" t="s">
        <v>73</v>
      </c>
      <c r="E13"/>
      <c r="F13"/>
    </row>
    <row r="14" spans="1:6" ht="24.75" customHeight="1" x14ac:dyDescent="0.25">
      <c r="A14" s="38">
        <v>45910</v>
      </c>
      <c r="B14" s="39">
        <v>190000</v>
      </c>
      <c r="C14" s="40" t="s">
        <v>75</v>
      </c>
      <c r="D14" s="40" t="s">
        <v>76</v>
      </c>
      <c r="E14"/>
      <c r="F14"/>
    </row>
    <row r="15" spans="1:6" ht="24.75" customHeight="1" x14ac:dyDescent="0.25">
      <c r="A15" s="38">
        <v>45912</v>
      </c>
      <c r="B15" s="39">
        <v>375375</v>
      </c>
      <c r="C15" s="40" t="s">
        <v>19</v>
      </c>
      <c r="D15" s="40" t="s">
        <v>44</v>
      </c>
      <c r="E15"/>
      <c r="F15"/>
    </row>
    <row r="16" spans="1:6" ht="23.25" customHeight="1" x14ac:dyDescent="0.25">
      <c r="A16" s="38">
        <v>45912</v>
      </c>
      <c r="B16" s="39">
        <v>88000</v>
      </c>
      <c r="C16" s="40" t="s">
        <v>45</v>
      </c>
      <c r="D16" s="40" t="s">
        <v>46</v>
      </c>
      <c r="E16"/>
      <c r="F16"/>
    </row>
    <row r="17" spans="1:6" ht="22.5" customHeight="1" x14ac:dyDescent="0.25">
      <c r="A17" s="38">
        <v>45912</v>
      </c>
      <c r="B17" s="39">
        <v>47000</v>
      </c>
      <c r="C17" s="40" t="s">
        <v>20</v>
      </c>
      <c r="D17" s="40" t="s">
        <v>47</v>
      </c>
      <c r="E17"/>
      <c r="F17"/>
    </row>
    <row r="18" spans="1:6" ht="48.75" customHeight="1" x14ac:dyDescent="0.25">
      <c r="A18" s="38">
        <v>45912</v>
      </c>
      <c r="B18" s="39">
        <v>222500</v>
      </c>
      <c r="C18" s="40" t="s">
        <v>21</v>
      </c>
      <c r="D18" s="40" t="s">
        <v>48</v>
      </c>
      <c r="E18"/>
      <c r="F18"/>
    </row>
    <row r="19" spans="1:6" ht="23.25" customHeight="1" x14ac:dyDescent="0.25">
      <c r="A19" s="38">
        <v>45912</v>
      </c>
      <c r="B19" s="39">
        <v>199766</v>
      </c>
      <c r="C19" s="40" t="s">
        <v>23</v>
      </c>
      <c r="D19" s="40" t="s">
        <v>22</v>
      </c>
      <c r="E19"/>
      <c r="F19"/>
    </row>
    <row r="20" spans="1:6" ht="31.5" customHeight="1" x14ac:dyDescent="0.25">
      <c r="A20" s="38">
        <v>45915</v>
      </c>
      <c r="B20" s="39">
        <v>263150</v>
      </c>
      <c r="C20" s="40" t="s">
        <v>51</v>
      </c>
      <c r="D20" s="40" t="s">
        <v>52</v>
      </c>
      <c r="E20"/>
      <c r="F20"/>
    </row>
    <row r="21" spans="1:6" ht="31.5" customHeight="1" x14ac:dyDescent="0.25">
      <c r="A21" s="38">
        <v>45915</v>
      </c>
      <c r="B21" s="39">
        <v>211450</v>
      </c>
      <c r="C21" s="40" t="s">
        <v>77</v>
      </c>
      <c r="D21" s="40" t="s">
        <v>78</v>
      </c>
      <c r="E21"/>
      <c r="F21"/>
    </row>
    <row r="22" spans="1:6" ht="46.5" customHeight="1" x14ac:dyDescent="0.25">
      <c r="A22" s="38">
        <v>45918</v>
      </c>
      <c r="B22" s="39">
        <v>494000</v>
      </c>
      <c r="C22" s="40" t="s">
        <v>21</v>
      </c>
      <c r="D22" s="40" t="s">
        <v>57</v>
      </c>
      <c r="E22"/>
      <c r="F22"/>
    </row>
    <row r="23" spans="1:6" ht="27" customHeight="1" x14ac:dyDescent="0.25">
      <c r="A23" s="38">
        <v>45918</v>
      </c>
      <c r="B23" s="39">
        <v>1035010</v>
      </c>
      <c r="C23" s="40" t="s">
        <v>58</v>
      </c>
      <c r="D23" s="40" t="s">
        <v>59</v>
      </c>
      <c r="E23"/>
      <c r="F23"/>
    </row>
    <row r="24" spans="1:6" ht="27" customHeight="1" x14ac:dyDescent="0.25">
      <c r="A24" s="38">
        <v>45918</v>
      </c>
      <c r="B24" s="39">
        <v>340000</v>
      </c>
      <c r="C24" s="40" t="s">
        <v>17</v>
      </c>
      <c r="D24" s="40" t="s">
        <v>79</v>
      </c>
      <c r="E24"/>
      <c r="F24"/>
    </row>
    <row r="25" spans="1:6" ht="27" customHeight="1" x14ac:dyDescent="0.25">
      <c r="A25" s="38">
        <v>45918</v>
      </c>
      <c r="B25" s="39">
        <v>210450</v>
      </c>
      <c r="C25" s="40" t="s">
        <v>80</v>
      </c>
      <c r="D25" s="40" t="s">
        <v>81</v>
      </c>
      <c r="E25"/>
      <c r="F25"/>
    </row>
    <row r="26" spans="1:6" ht="33" customHeight="1" x14ac:dyDescent="0.25">
      <c r="A26" s="38">
        <v>45922</v>
      </c>
      <c r="B26" s="39">
        <v>359400</v>
      </c>
      <c r="C26" s="40" t="s">
        <v>60</v>
      </c>
      <c r="D26" s="40" t="s">
        <v>61</v>
      </c>
      <c r="E26"/>
      <c r="F26"/>
    </row>
    <row r="27" spans="1:6" ht="33" customHeight="1" x14ac:dyDescent="0.25">
      <c r="A27" s="38">
        <v>45922</v>
      </c>
      <c r="B27" s="39">
        <v>350000</v>
      </c>
      <c r="C27" s="40" t="s">
        <v>17</v>
      </c>
      <c r="D27" s="40" t="s">
        <v>82</v>
      </c>
      <c r="E27"/>
      <c r="F27"/>
    </row>
    <row r="28" spans="1:6" ht="33" customHeight="1" x14ac:dyDescent="0.25">
      <c r="A28" s="38">
        <v>45922</v>
      </c>
      <c r="B28" s="39">
        <v>350000</v>
      </c>
      <c r="C28" s="40" t="s">
        <v>45</v>
      </c>
      <c r="D28" s="40" t="s">
        <v>83</v>
      </c>
      <c r="E28"/>
      <c r="F28"/>
    </row>
    <row r="29" spans="1:6" ht="27" customHeight="1" x14ac:dyDescent="0.25">
      <c r="A29" s="38">
        <v>45924</v>
      </c>
      <c r="B29" s="39">
        <v>1764000</v>
      </c>
      <c r="C29" s="40" t="s">
        <v>62</v>
      </c>
      <c r="D29" s="40" t="s">
        <v>63</v>
      </c>
      <c r="E29"/>
      <c r="F29"/>
    </row>
    <row r="30" spans="1:6" ht="37.5" customHeight="1" x14ac:dyDescent="0.25">
      <c r="A30" s="38">
        <v>45924</v>
      </c>
      <c r="B30" s="39">
        <v>80000</v>
      </c>
      <c r="C30" s="40" t="s">
        <v>64</v>
      </c>
      <c r="D30" s="40" t="s">
        <v>65</v>
      </c>
      <c r="E30"/>
      <c r="F30"/>
    </row>
    <row r="31" spans="1:6" ht="28.5" customHeight="1" x14ac:dyDescent="0.25">
      <c r="A31" s="38">
        <v>45929</v>
      </c>
      <c r="B31" s="39">
        <v>640500</v>
      </c>
      <c r="C31" s="40" t="s">
        <v>10</v>
      </c>
      <c r="D31" s="40" t="s">
        <v>66</v>
      </c>
      <c r="E31"/>
      <c r="F31"/>
    </row>
    <row r="32" spans="1:6" ht="30.75" customHeight="1" x14ac:dyDescent="0.25">
      <c r="A32" s="38">
        <v>45929</v>
      </c>
      <c r="B32" s="39">
        <v>640500</v>
      </c>
      <c r="C32" s="40" t="s">
        <v>10</v>
      </c>
      <c r="D32" s="40" t="s">
        <v>67</v>
      </c>
      <c r="E32"/>
      <c r="F32"/>
    </row>
    <row r="33" spans="1:12" ht="36" customHeight="1" x14ac:dyDescent="0.25">
      <c r="A33" s="38">
        <v>45929</v>
      </c>
      <c r="B33" s="39">
        <v>54000</v>
      </c>
      <c r="C33" s="40" t="s">
        <v>68</v>
      </c>
      <c r="D33" s="40" t="s">
        <v>69</v>
      </c>
      <c r="E33"/>
      <c r="F33"/>
    </row>
    <row r="34" spans="1:12" ht="33.75" customHeight="1" x14ac:dyDescent="0.25">
      <c r="A34" s="28" t="s">
        <v>5</v>
      </c>
      <c r="B34" s="29">
        <f>SUM(B4:B33)</f>
        <v>12938831.879999999</v>
      </c>
      <c r="C34" s="29"/>
      <c r="D34" s="29"/>
      <c r="E34"/>
      <c r="F34" s="25"/>
      <c r="G34" s="14"/>
    </row>
    <row r="35" spans="1:12" ht="33.75" customHeight="1" x14ac:dyDescent="0.25">
      <c r="A35" s="41" t="s">
        <v>8</v>
      </c>
      <c r="B35" s="42"/>
      <c r="C35" s="42"/>
      <c r="D35" s="43"/>
      <c r="E35" s="44"/>
      <c r="F35" s="44"/>
      <c r="G35" s="14"/>
    </row>
    <row r="36" spans="1:12" ht="24.75" customHeight="1" x14ac:dyDescent="0.25">
      <c r="A36" s="38">
        <v>45910</v>
      </c>
      <c r="B36" s="39">
        <v>361900</v>
      </c>
      <c r="C36" s="40" t="s">
        <v>27</v>
      </c>
      <c r="D36" s="45" t="s">
        <v>71</v>
      </c>
      <c r="E36" s="44"/>
      <c r="F36" s="44"/>
      <c r="G36" s="14"/>
    </row>
    <row r="37" spans="1:12" ht="24.75" customHeight="1" x14ac:dyDescent="0.25">
      <c r="A37" s="38">
        <v>45915</v>
      </c>
      <c r="B37" s="39">
        <v>106000</v>
      </c>
      <c r="C37" s="40" t="s">
        <v>53</v>
      </c>
      <c r="D37" s="45" t="s">
        <v>54</v>
      </c>
      <c r="E37" s="44"/>
      <c r="F37" s="44"/>
      <c r="G37" s="14"/>
    </row>
    <row r="38" spans="1:12" ht="24.75" customHeight="1" x14ac:dyDescent="0.25">
      <c r="A38" s="38">
        <v>45915</v>
      </c>
      <c r="B38" s="39">
        <v>460000</v>
      </c>
      <c r="C38" s="40" t="s">
        <v>55</v>
      </c>
      <c r="D38" s="45" t="s">
        <v>56</v>
      </c>
      <c r="E38" s="44"/>
      <c r="F38" s="44"/>
      <c r="G38" s="14"/>
    </row>
    <row r="39" spans="1:12" ht="33.75" customHeight="1" x14ac:dyDescent="0.25">
      <c r="A39" s="46" t="s">
        <v>5</v>
      </c>
      <c r="B39" s="47">
        <f>SUM(B36:B38)</f>
        <v>927900</v>
      </c>
      <c r="C39" s="47"/>
      <c r="D39" s="47"/>
      <c r="E39" s="48"/>
      <c r="F39" s="48"/>
      <c r="G39" s="14"/>
    </row>
    <row r="40" spans="1:12" ht="33.75" customHeight="1" x14ac:dyDescent="0.25">
      <c r="A40" s="41" t="s">
        <v>18</v>
      </c>
      <c r="B40" s="42"/>
      <c r="C40" s="42"/>
      <c r="D40" s="43"/>
      <c r="E40" s="48"/>
      <c r="F40" s="48"/>
      <c r="G40" s="14"/>
    </row>
    <row r="41" spans="1:12" ht="21.75" customHeight="1" x14ac:dyDescent="0.25">
      <c r="A41" s="38">
        <v>45912</v>
      </c>
      <c r="B41" s="39">
        <v>752650</v>
      </c>
      <c r="C41" s="40" t="s">
        <v>49</v>
      </c>
      <c r="D41" s="45" t="s">
        <v>50</v>
      </c>
      <c r="E41" s="48"/>
      <c r="F41" s="48"/>
      <c r="G41" s="14"/>
    </row>
    <row r="42" spans="1:12" ht="21.75" customHeight="1" x14ac:dyDescent="0.25">
      <c r="A42" s="46" t="s">
        <v>5</v>
      </c>
      <c r="B42" s="47">
        <f>SUM(B41:B41)</f>
        <v>752650</v>
      </c>
      <c r="C42" s="40"/>
      <c r="D42" s="40"/>
      <c r="E42" s="48"/>
      <c r="F42" s="48"/>
      <c r="G42" s="14"/>
    </row>
    <row r="43" spans="1:12" x14ac:dyDescent="0.25">
      <c r="A43" s="49" t="s">
        <v>7</v>
      </c>
      <c r="B43" s="49"/>
      <c r="C43" s="49"/>
      <c r="D43" s="49"/>
      <c r="E43" s="44"/>
      <c r="F43" s="44"/>
      <c r="L43" s="13" t="s">
        <v>9</v>
      </c>
    </row>
    <row r="44" spans="1:12" x14ac:dyDescent="0.25">
      <c r="A44" s="50">
        <v>45930</v>
      </c>
      <c r="B44" s="47">
        <v>1610215.34</v>
      </c>
      <c r="C44" s="51"/>
      <c r="D44" s="51"/>
      <c r="E44" s="44"/>
      <c r="F44" s="44"/>
    </row>
    <row r="45" spans="1:12" x14ac:dyDescent="0.25">
      <c r="A45" s="52" t="s">
        <v>6</v>
      </c>
      <c r="B45" s="53">
        <f>B44+B39+B34+B42</f>
        <v>16229597.219999999</v>
      </c>
      <c r="C45" s="54"/>
      <c r="D45" s="55"/>
      <c r="E45" s="44"/>
      <c r="F45" s="44"/>
    </row>
    <row r="46" spans="1:12" x14ac:dyDescent="0.25">
      <c r="A46" s="44"/>
      <c r="B46" s="44"/>
      <c r="C46" s="44"/>
      <c r="D46" s="44"/>
      <c r="E46" s="48"/>
      <c r="F46" s="44"/>
    </row>
    <row r="47" spans="1:12" x14ac:dyDescent="0.25">
      <c r="A47" s="44"/>
      <c r="B47" s="56"/>
      <c r="C47" s="57"/>
      <c r="D47" s="57"/>
      <c r="E47" s="57"/>
      <c r="F47" s="57"/>
    </row>
    <row r="48" spans="1:12" x14ac:dyDescent="0.25">
      <c r="A48"/>
      <c r="B48"/>
      <c r="C48"/>
      <c r="D48"/>
      <c r="E48" s="25"/>
      <c r="F48"/>
    </row>
    <row r="49" spans="2:6" x14ac:dyDescent="0.25">
      <c r="B49" s="14"/>
      <c r="E49" s="14"/>
    </row>
    <row r="50" spans="2:6" x14ac:dyDescent="0.25">
      <c r="B50" s="14"/>
      <c r="E50" s="14"/>
      <c r="F50" s="14"/>
    </row>
    <row r="51" spans="2:6" x14ac:dyDescent="0.25">
      <c r="C51" s="14"/>
      <c r="D51" s="14"/>
    </row>
    <row r="52" spans="2:6" x14ac:dyDescent="0.25">
      <c r="C52" s="14"/>
      <c r="D52" s="14"/>
      <c r="E52" s="14"/>
    </row>
    <row r="53" spans="2:6" x14ac:dyDescent="0.25">
      <c r="C53" s="14"/>
      <c r="D53" s="14"/>
    </row>
    <row r="54" spans="2:6" x14ac:dyDescent="0.25">
      <c r="C54" s="14"/>
      <c r="D54" s="14"/>
    </row>
    <row r="55" spans="2:6" x14ac:dyDescent="0.25">
      <c r="C55" s="14"/>
      <c r="D55" s="14"/>
    </row>
    <row r="56" spans="2:6" x14ac:dyDescent="0.25">
      <c r="D56" s="14"/>
    </row>
    <row r="57" spans="2:6" x14ac:dyDescent="0.25">
      <c r="D57" s="14"/>
    </row>
    <row r="58" spans="2:6" x14ac:dyDescent="0.25">
      <c r="D58" s="14"/>
    </row>
    <row r="59" spans="2:6" x14ac:dyDescent="0.25">
      <c r="D59" s="14"/>
    </row>
  </sheetData>
  <mergeCells count="6">
    <mergeCell ref="C47:F47"/>
    <mergeCell ref="C1:D1"/>
    <mergeCell ref="A43:D43"/>
    <mergeCell ref="A3:D3"/>
    <mergeCell ref="A35:D35"/>
    <mergeCell ref="A40:D4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"/>
  <sheetViews>
    <sheetView workbookViewId="0">
      <selection activeCell="C27" sqref="C27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34"/>
      <c r="B1" s="34"/>
      <c r="C1" s="30" t="s">
        <v>29</v>
      </c>
      <c r="D1" s="31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x14ac:dyDescent="0.25">
      <c r="A3" s="35" t="s">
        <v>33</v>
      </c>
      <c r="B3" s="35"/>
      <c r="C3" s="35"/>
      <c r="D3" s="35"/>
    </row>
    <row r="4" spans="1:4" ht="15.75" x14ac:dyDescent="0.25">
      <c r="A4" s="16">
        <v>45915</v>
      </c>
      <c r="B4" s="20">
        <v>7980000</v>
      </c>
      <c r="C4" s="11" t="s">
        <v>34</v>
      </c>
      <c r="D4" s="15"/>
    </row>
    <row r="5" spans="1:4" ht="15.75" x14ac:dyDescent="0.25">
      <c r="A5" s="28" t="s">
        <v>5</v>
      </c>
      <c r="B5" s="21">
        <f>B4</f>
        <v>7980000</v>
      </c>
      <c r="C5" s="15"/>
      <c r="D5" s="15"/>
    </row>
    <row r="6" spans="1:4" ht="15.75" x14ac:dyDescent="0.25">
      <c r="A6" s="15"/>
      <c r="B6" s="15"/>
      <c r="C6" s="15"/>
      <c r="D6" s="15"/>
    </row>
    <row r="7" spans="1:4" ht="15.75" x14ac:dyDescent="0.25">
      <c r="A7" s="15"/>
      <c r="B7" s="15"/>
      <c r="C7" s="15"/>
      <c r="D7" s="15"/>
    </row>
    <row r="8" spans="1:4" ht="17.25" customHeight="1" x14ac:dyDescent="0.25">
      <c r="A8" s="35" t="s">
        <v>7</v>
      </c>
      <c r="B8" s="35"/>
      <c r="C8" s="35"/>
      <c r="D8" s="35"/>
    </row>
    <row r="9" spans="1:4" x14ac:dyDescent="0.25">
      <c r="A9" s="16">
        <v>45930</v>
      </c>
      <c r="B9" s="20">
        <v>78178.41</v>
      </c>
      <c r="C9" s="22"/>
      <c r="D9" s="22"/>
    </row>
    <row r="10" spans="1:4" x14ac:dyDescent="0.25">
      <c r="A10" s="4" t="s">
        <v>6</v>
      </c>
      <c r="B10" s="21">
        <f>B5+B9</f>
        <v>8058178.4100000001</v>
      </c>
      <c r="C10" s="2"/>
      <c r="D10" s="2"/>
    </row>
    <row r="11" spans="1:4" x14ac:dyDescent="0.25">
      <c r="B11" s="23"/>
    </row>
    <row r="16" spans="1:4" x14ac:dyDescent="0.25">
      <c r="C16" s="24"/>
    </row>
  </sheetData>
  <mergeCells count="4">
    <mergeCell ref="A1:B1"/>
    <mergeCell ref="C1:D1"/>
    <mergeCell ref="A8:D8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"/>
  <sheetViews>
    <sheetView workbookViewId="0">
      <selection activeCell="C4" sqref="C4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34"/>
      <c r="B1" s="34"/>
      <c r="C1" s="30" t="s">
        <v>30</v>
      </c>
      <c r="D1" s="31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2" t="s">
        <v>25</v>
      </c>
      <c r="B3" s="32"/>
      <c r="C3" s="32"/>
      <c r="D3" s="32"/>
    </row>
    <row r="4" spans="1:4" x14ac:dyDescent="0.25">
      <c r="A4" s="16">
        <v>45930</v>
      </c>
      <c r="B4" s="19">
        <v>10984</v>
      </c>
      <c r="C4" s="11" t="s">
        <v>25</v>
      </c>
      <c r="D4" s="11" t="s">
        <v>26</v>
      </c>
    </row>
    <row r="5" spans="1:4" x14ac:dyDescent="0.25">
      <c r="A5" s="26" t="s">
        <v>5</v>
      </c>
      <c r="B5" s="27">
        <f>B4</f>
        <v>10984</v>
      </c>
      <c r="C5" s="2"/>
      <c r="D5" s="2"/>
    </row>
    <row r="6" spans="1:4" x14ac:dyDescent="0.25">
      <c r="A6" s="32" t="s">
        <v>7</v>
      </c>
      <c r="B6" s="32"/>
      <c r="C6" s="32"/>
      <c r="D6" s="32"/>
    </row>
    <row r="7" spans="1:4" x14ac:dyDescent="0.25">
      <c r="A7" s="16">
        <v>45930</v>
      </c>
      <c r="B7" s="19">
        <v>121159.4</v>
      </c>
      <c r="C7" s="2"/>
      <c r="D7" s="2"/>
    </row>
    <row r="8" spans="1:4" x14ac:dyDescent="0.25">
      <c r="A8" s="4" t="s">
        <v>6</v>
      </c>
      <c r="B8" s="3">
        <f>B4+B7</f>
        <v>132143.4</v>
      </c>
      <c r="C8" s="2"/>
      <c r="D8" s="2"/>
    </row>
  </sheetData>
  <mergeCells count="4">
    <mergeCell ref="A6:D6"/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1"/>
  <sheetViews>
    <sheetView workbookViewId="0">
      <selection activeCell="B10" sqref="B10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34"/>
      <c r="B1" s="34"/>
      <c r="C1" s="36" t="s">
        <v>31</v>
      </c>
      <c r="D1" s="37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35" t="s">
        <v>11</v>
      </c>
      <c r="B3" s="35"/>
      <c r="C3" s="35" t="s">
        <v>7</v>
      </c>
      <c r="D3" s="35"/>
    </row>
    <row r="4" spans="1:4" ht="15.75" x14ac:dyDescent="0.25">
      <c r="A4" s="16">
        <v>45930</v>
      </c>
      <c r="B4" s="10">
        <v>238077.82</v>
      </c>
      <c r="C4" s="11" t="s">
        <v>12</v>
      </c>
      <c r="D4" s="6"/>
    </row>
    <row r="5" spans="1:4" x14ac:dyDescent="0.25">
      <c r="A5" s="35" t="s">
        <v>13</v>
      </c>
      <c r="B5" s="35"/>
      <c r="C5" s="35"/>
      <c r="D5" s="35"/>
    </row>
    <row r="6" spans="1:4" ht="15.75" x14ac:dyDescent="0.25">
      <c r="A6" s="16">
        <v>45930</v>
      </c>
      <c r="B6" s="12">
        <v>392450.65</v>
      </c>
      <c r="C6" s="11" t="s">
        <v>12</v>
      </c>
      <c r="D6" s="6"/>
    </row>
    <row r="7" spans="1:4" x14ac:dyDescent="0.25">
      <c r="A7" s="35" t="s">
        <v>14</v>
      </c>
      <c r="B7" s="35"/>
      <c r="C7" s="35"/>
      <c r="D7" s="35"/>
    </row>
    <row r="8" spans="1:4" x14ac:dyDescent="0.25">
      <c r="A8" s="16">
        <v>45930</v>
      </c>
      <c r="B8" s="12">
        <v>293887.08</v>
      </c>
      <c r="C8" s="9" t="s">
        <v>12</v>
      </c>
      <c r="D8" s="5"/>
    </row>
    <row r="9" spans="1:4" x14ac:dyDescent="0.25">
      <c r="A9" s="35" t="s">
        <v>15</v>
      </c>
      <c r="B9" s="35"/>
      <c r="C9" s="35"/>
      <c r="D9" s="35"/>
    </row>
    <row r="10" spans="1:4" x14ac:dyDescent="0.25">
      <c r="A10" s="16">
        <v>45930</v>
      </c>
      <c r="B10" s="12">
        <v>594071.59</v>
      </c>
      <c r="C10" s="9"/>
      <c r="D10" s="5"/>
    </row>
    <row r="11" spans="1:4" x14ac:dyDescent="0.25">
      <c r="A11" s="7" t="s">
        <v>6</v>
      </c>
      <c r="B11" s="8">
        <f>B4+B6+B8+B10</f>
        <v>1518487.1400000001</v>
      </c>
      <c r="C11" s="9"/>
      <c r="D11" s="9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B3" sqref="B3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36" t="s">
        <v>32</v>
      </c>
      <c r="D1" s="37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45930</v>
      </c>
      <c r="B3" s="19">
        <v>121159.4</v>
      </c>
      <c r="C3" s="17" t="s">
        <v>7</v>
      </c>
      <c r="D3" s="18"/>
    </row>
    <row r="4" spans="1:4" x14ac:dyDescent="0.25">
      <c r="A4" s="7" t="s">
        <v>6</v>
      </c>
      <c r="B4" s="8">
        <f>B3</f>
        <v>121159.4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2025-10-24T08:26:26Z</dcterms:modified>
</cp:coreProperties>
</file>