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5\"/>
    </mc:Choice>
  </mc:AlternateContent>
  <xr:revisionPtr revIDLastSave="0" documentId="13_ncr:1_{26E9BFAF-5FE6-4BB5-850D-0698A845D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  <c r="B65" i="1"/>
  <c r="B5" i="4" l="1"/>
  <c r="B5" i="5" l="1"/>
  <c r="B56" i="1"/>
  <c r="B74" i="1" s="1"/>
  <c r="B11" i="6"/>
  <c r="B4" i="7"/>
</calcChain>
</file>

<file path=xl/sharedStrings.xml><?xml version="1.0" encoding="utf-8"?>
<sst xmlns="http://schemas.openxmlformats.org/spreadsheetml/2006/main" count="175" uniqueCount="115">
  <si>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</si>
  <si>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</si>
  <si>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</si>
  <si>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</si>
  <si>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</si>
  <si>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</si>
  <si>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</si>
  <si>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</si>
  <si>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</si>
  <si>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</si>
  <si>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</si>
  <si>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</si>
  <si>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</si>
  <si>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</si>
  <si>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</si>
  <si>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</si>
  <si>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операции в НИКИ педиатрии им.ак.Вельтищева (Пирогова)</t>
  </si>
  <si>
    <t>Оплата курса реабилитации в РЦ «Родник»</t>
  </si>
  <si>
    <t xml:space="preserve"> Программа «Помощь семьям с тяжелобольными детьми» –  июнь 2025</t>
  </si>
  <si>
    <t xml:space="preserve">Горбунов Иван </t>
  </si>
  <si>
    <t>Оплата курса реабилитации в МЦ «Сакура»</t>
  </si>
  <si>
    <t>Оплата курса реабилитации в РЦ "Адели Пенза"</t>
  </si>
  <si>
    <t xml:space="preserve"> Программа «Адресная помощь» –  июль 2025</t>
  </si>
  <si>
    <t xml:space="preserve"> Программа «Системная помощь» – июль 2025</t>
  </si>
  <si>
    <t xml:space="preserve"> Программа «Коробка храбрости» –  июль 2025</t>
  </si>
  <si>
    <t xml:space="preserve"> Программа «Уроки доброты» – июль 2025</t>
  </si>
  <si>
    <t>Оплата медицинских препаратов и медицинских расходных материалов</t>
  </si>
  <si>
    <t>Оплата курса реабилитации в РЦ «Янтарь»</t>
  </si>
  <si>
    <t xml:space="preserve">Тучина Ангелина </t>
  </si>
  <si>
    <t>Оплата спец.питания</t>
  </si>
  <si>
    <t>Городнищев Алексей</t>
  </si>
  <si>
    <t>Оплата поиска донора костного мозга</t>
  </si>
  <si>
    <t xml:space="preserve">Зубова  Виктория </t>
  </si>
  <si>
    <t>Оплата лечения в "Евпаторийский военный клинический детский санаторий имени Е.П. Глинки»</t>
  </si>
  <si>
    <t>Карташов Владислав</t>
  </si>
  <si>
    <t>Сидорчук Евгений</t>
  </si>
  <si>
    <t>Оплата генетического анализа</t>
  </si>
  <si>
    <t xml:space="preserve">Дылкин Степан </t>
  </si>
  <si>
    <t>Пирожкова Агата</t>
  </si>
  <si>
    <t>Оплата курса реабилитации в РЦ "ТОША И КО"</t>
  </si>
  <si>
    <t>Сотникова Полина</t>
  </si>
  <si>
    <t>Оплата операции в ООО "ИНСТИТУТ ВРОЖДЁННЫХ ЗАБОЛЕВАНИЙ ЧЕЛЮСТНОЛИЦЕВОЙ ОБЛАСТИ"</t>
  </si>
  <si>
    <t>Давлетбаева Асия</t>
  </si>
  <si>
    <t>Оплата слуховых аппаратов</t>
  </si>
  <si>
    <t>Кушнаренко Леон</t>
  </si>
  <si>
    <t>Красиенко Владислав</t>
  </si>
  <si>
    <t>Нугманова Эмилия</t>
  </si>
  <si>
    <t>Гитинова Сафия</t>
  </si>
  <si>
    <t>Колышкина Варвара</t>
  </si>
  <si>
    <t>Оплата курса реабилитации в РЦ «Галактика»</t>
  </si>
  <si>
    <t>Зернова Мария</t>
  </si>
  <si>
    <t>Обрывалин  Захар</t>
  </si>
  <si>
    <t>Быстрова Елена</t>
  </si>
  <si>
    <t>Оплата лечения в Ильинской больнице</t>
  </si>
  <si>
    <t>Москалев Иван</t>
  </si>
  <si>
    <t xml:space="preserve">Сурыгина Надежда </t>
  </si>
  <si>
    <t>Биктимерова Ясмина</t>
  </si>
  <si>
    <t>Федоренко Елизавета</t>
  </si>
  <si>
    <t>Антонюк Кира</t>
  </si>
  <si>
    <t>Новомирская Таисия</t>
  </si>
  <si>
    <t xml:space="preserve">Кульчинский Кирилл </t>
  </si>
  <si>
    <t>Демакова Надежда</t>
  </si>
  <si>
    <t>Обследование в НПЦ Войно-Ясенецкого</t>
  </si>
  <si>
    <t>Воропаев Прохор</t>
  </si>
  <si>
    <t>Леонгард Эмилия</t>
  </si>
  <si>
    <t>Плюснина Алина</t>
  </si>
  <si>
    <t>Оплата курса реабилитации в РЦ "Преодоление"</t>
  </si>
  <si>
    <t xml:space="preserve">Гурылев Андрей </t>
  </si>
  <si>
    <r>
      <t>Оплата курса реабилитации в РЦ "Нейрофит-Юг</t>
    </r>
    <r>
      <rPr>
        <b/>
        <sz val="11"/>
        <color theme="1"/>
        <rFont val="Cambria"/>
        <family val="1"/>
        <charset val="204"/>
        <scheme val="major"/>
      </rPr>
      <t>"</t>
    </r>
  </si>
  <si>
    <t>Дербин Сергей</t>
  </si>
  <si>
    <t>Данилов Максим</t>
  </si>
  <si>
    <t>Габибуллаева Хадижа</t>
  </si>
  <si>
    <t>Оплата обследования в Евромед МЦСМ</t>
  </si>
  <si>
    <t>Оплата курса реабилитации в РЦ "Арисс"</t>
  </si>
  <si>
    <t>Кокоулин Андрей</t>
  </si>
  <si>
    <t>Оплата курса реабилитации в РЦ «Лучик надежды»</t>
  </si>
  <si>
    <t xml:space="preserve">Бобырь Карина </t>
  </si>
  <si>
    <t xml:space="preserve">Богданова Ирина </t>
  </si>
  <si>
    <t>Оплата операции в клинике "Константа"</t>
  </si>
  <si>
    <t>Бадретдинова София</t>
  </si>
  <si>
    <t>Демина Мария</t>
  </si>
  <si>
    <t>Шнайдер Егор</t>
  </si>
  <si>
    <t>Быстрова Анастасия</t>
  </si>
  <si>
    <t>Оплата медикаментов</t>
  </si>
  <si>
    <t>Уткин Матвей</t>
  </si>
  <si>
    <t>Оплата пластин для операции</t>
  </si>
  <si>
    <t xml:space="preserve">Стукач Мирон </t>
  </si>
  <si>
    <t xml:space="preserve">Оплата реабилитации в ВЦЭРМ им. А.М. Никифорова МЧС России </t>
  </si>
  <si>
    <t>Решеткова Инесса</t>
  </si>
  <si>
    <t>Шугаев Александр</t>
  </si>
  <si>
    <t>Оплата корсета</t>
  </si>
  <si>
    <t>Ткаченко Константин</t>
  </si>
  <si>
    <t xml:space="preserve">Оплата операции </t>
  </si>
  <si>
    <t>Вагин Никита</t>
  </si>
  <si>
    <t>Оплата обследования в ГКБ ИМ. А.К. ЕРАМИШАНЦЕВА ДЗМ</t>
  </si>
  <si>
    <t xml:space="preserve">Уланова Дарья </t>
  </si>
  <si>
    <t>Ковшаков Александр</t>
  </si>
  <si>
    <t xml:space="preserve">Спиридонова Арина </t>
  </si>
  <si>
    <t>Оплата курса реабилитации в МЦ «Прогноз»</t>
  </si>
  <si>
    <t>Оплата обследования в клинике доктора Ласкова</t>
  </si>
  <si>
    <t xml:space="preserve">Кадошникова Анастасия </t>
  </si>
  <si>
    <t>Оплата курса реабилитации в Клинике Доктора Бальберта</t>
  </si>
  <si>
    <t>Васильев Егор</t>
  </si>
  <si>
    <t>Оплата курса реабилитации в ДНЦ "Нейролайф"</t>
  </si>
  <si>
    <t xml:space="preserve">Вьюниченко Арина </t>
  </si>
  <si>
    <t>Доль Роман</t>
  </si>
  <si>
    <t>Оплата курса реабилитации в РЦ «Центр здоровья»</t>
  </si>
  <si>
    <t xml:space="preserve">Козинов Савелий </t>
  </si>
  <si>
    <t>Яубасаров Ильназ</t>
  </si>
  <si>
    <t>Щукин Риналь</t>
  </si>
  <si>
    <t xml:space="preserve">Бабурцев Юрий </t>
  </si>
  <si>
    <t xml:space="preserve">Ельшина Мария </t>
  </si>
  <si>
    <t>Новикова Мария</t>
  </si>
  <si>
    <t>Толмачева Ева</t>
  </si>
  <si>
    <t>Галиев Вадим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</si>
</sst>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9" fillId="3" borderId="1" xfId="0" applyNumberFormat="1" applyFont="1" applyFill="1" applyBorder="1" applyAlignment="1">
      <alignment horizontal="right" vertical="top" wrapText="1"/>
    </xf>
    <xf numFmtId="0" fontId="0" fillId="3" borderId="1" xfId="0" applyFill="1" applyBorder="1"/>
    <xf numFmtId="4" fontId="6" fillId="3" borderId="4" xfId="0" applyNumberFormat="1" applyFont="1" applyFill="1" applyBorder="1" applyAlignment="1">
      <alignment horizontal="right" vertical="top" wrapText="1"/>
    </xf>
    <xf numFmtId="4" fontId="6" fillId="3" borderId="4" xfId="0" applyNumberFormat="1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0" fontId="0" fillId="3" borderId="0" xfId="0" applyFill="1"/>
    <xf numFmtId="4" fontId="0" fillId="3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wrapText="1"/>
    </xf>
    <xf numFmtId="4" fontId="8" fillId="3" borderId="8" xfId="0" applyNumberFormat="1" applyFont="1" applyFill="1" applyBorder="1" applyAlignment="1">
      <alignment wrapText="1"/>
    </xf>
    <xf numFmtId="0" fontId="1" fillId="3" borderId="8" xfId="0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14" fontId="2" fillId="3" borderId="1" xfId="0" applyNumberFormat="1" applyFont="1" applyFill="1" applyBorder="1" applyAlignment="1">
      <alignment horizontal="left" vertical="center" wrapText="1"/>
    </xf>
    <xf numFmtId="14" fontId="10" fillId="3" borderId="1" xfId="0" applyNumberFormat="1" applyFont="1" applyFill="1" applyBorder="1"/>
    <xf numFmtId="4" fontId="11" fillId="3" borderId="1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top" wrapText="1"/>
    </xf>
    <xf numFmtId="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topLeftCell="A33" zoomScaleNormal="100" workbookViewId="0">
      <selection activeCell="B84" sqref="B84"/>
    </sheetView>
  </sheetViews>
  <sheetFormatPr defaultRowHeight="15" x14ac:dyDescent="0.25"/>
  <cols>
    <col min="1" max="1" width="20.140625" style="13" customWidth="1"/>
    <col min="2" max="2" width="22.5703125" style="13" customWidth="1"/>
    <col min="3" max="3" width="49.85546875" style="13" customWidth="1"/>
    <col min="4" max="4" width="34" style="13" customWidth="1"/>
    <col min="5" max="5" width="18.28515625" style="13" customWidth="1"/>
    <col min="6" max="6" width="20" style="13" customWidth="1"/>
    <col min="7" max="7" width="9.140625" style="13"/>
    <col min="8" max="8" width="16.5703125" style="13" customWidth="1"/>
    <col min="9" max="9" width="12.42578125" style="13" bestFit="1" customWidth="1"/>
    <col min="10" max="16384" width="9.140625" style="13"/>
  </cols>
  <sheetData>
    <row r="1" spans="1:6" ht="104.25" customHeight="1" x14ac:dyDescent="0.35">
      <c r="C1" s="35" t="s">
        <v>22</v>
      </c>
      <c r="D1" s="36"/>
      <c r="E1"/>
      <c r="F1"/>
    </row>
    <row r="2" spans="1:6" ht="15.75" x14ac:dyDescent="0.25">
      <c r="A2" s="6" t="s">
        <v>0</v>
      </c>
      <c r="B2" s="6" t="s">
        <v>1</v>
      </c>
      <c r="C2" s="6" t="s">
        <v>2</v>
      </c>
      <c r="D2" s="6" t="s">
        <v>4</v>
      </c>
      <c r="E2"/>
      <c r="F2"/>
    </row>
    <row r="3" spans="1:6" x14ac:dyDescent="0.25">
      <c r="A3" s="37" t="s">
        <v>3</v>
      </c>
      <c r="B3" s="37"/>
      <c r="C3" s="37"/>
      <c r="D3" s="37"/>
      <c r="E3"/>
      <c r="F3"/>
    </row>
    <row r="4" spans="1:6" ht="36.75" customHeight="1" x14ac:dyDescent="0.25">
      <c r="A4" s="38">
        <v>45839</v>
      </c>
      <c r="B4" s="39">
        <v>536250</v>
      </c>
      <c r="C4" s="40" t="s">
        <v>27</v>
      </c>
      <c r="D4" s="40" t="s">
        <v>28</v>
      </c>
      <c r="E4"/>
      <c r="F4"/>
    </row>
    <row r="5" spans="1:6" ht="22.5" customHeight="1" x14ac:dyDescent="0.25">
      <c r="A5" s="38">
        <v>45839</v>
      </c>
      <c r="B5" s="39">
        <v>770877</v>
      </c>
      <c r="C5" s="40" t="s">
        <v>31</v>
      </c>
      <c r="D5" s="40" t="s">
        <v>32</v>
      </c>
      <c r="E5"/>
      <c r="F5"/>
    </row>
    <row r="6" spans="1:6" ht="46.5" customHeight="1" x14ac:dyDescent="0.25">
      <c r="A6" s="38">
        <v>45839</v>
      </c>
      <c r="B6" s="39">
        <v>295680</v>
      </c>
      <c r="C6" s="40" t="s">
        <v>33</v>
      </c>
      <c r="D6" s="40" t="s">
        <v>34</v>
      </c>
      <c r="E6"/>
      <c r="F6"/>
    </row>
    <row r="7" spans="1:6" ht="23.25" customHeight="1" x14ac:dyDescent="0.25">
      <c r="A7" s="38">
        <v>45839</v>
      </c>
      <c r="B7" s="39">
        <v>451500</v>
      </c>
      <c r="C7" s="40" t="s">
        <v>10</v>
      </c>
      <c r="D7" s="40" t="s">
        <v>35</v>
      </c>
      <c r="E7" s="25"/>
      <c r="F7"/>
    </row>
    <row r="8" spans="1:6" ht="39" customHeight="1" x14ac:dyDescent="0.25">
      <c r="A8" s="38">
        <v>45839</v>
      </c>
      <c r="B8" s="39">
        <v>7700</v>
      </c>
      <c r="C8" s="40" t="s">
        <v>16</v>
      </c>
      <c r="D8" s="40" t="s">
        <v>114</v>
      </c>
      <c r="E8" s="25"/>
      <c r="F8"/>
    </row>
    <row r="9" spans="1:6" ht="24.75" customHeight="1" x14ac:dyDescent="0.25">
      <c r="A9" s="38">
        <v>45842</v>
      </c>
      <c r="B9" s="39">
        <v>93200</v>
      </c>
      <c r="C9" s="40" t="s">
        <v>36</v>
      </c>
      <c r="D9" s="40" t="s">
        <v>37</v>
      </c>
      <c r="E9"/>
      <c r="F9"/>
    </row>
    <row r="10" spans="1:6" ht="23.25" customHeight="1" x14ac:dyDescent="0.25">
      <c r="A10" s="38">
        <v>45842</v>
      </c>
      <c r="B10" s="39">
        <v>180000</v>
      </c>
      <c r="C10" s="40" t="s">
        <v>39</v>
      </c>
      <c r="D10" s="40" t="s">
        <v>38</v>
      </c>
      <c r="E10"/>
      <c r="F10"/>
    </row>
    <row r="11" spans="1:6" ht="48" customHeight="1" x14ac:dyDescent="0.25">
      <c r="A11" s="38">
        <v>45842</v>
      </c>
      <c r="B11" s="39">
        <v>264100</v>
      </c>
      <c r="C11" s="40" t="s">
        <v>41</v>
      </c>
      <c r="D11" s="40" t="s">
        <v>42</v>
      </c>
      <c r="E11"/>
      <c r="F11"/>
    </row>
    <row r="12" spans="1:6" ht="57.75" customHeight="1" x14ac:dyDescent="0.25">
      <c r="A12" s="38">
        <v>45842</v>
      </c>
      <c r="B12" s="39">
        <v>188800</v>
      </c>
      <c r="C12" s="40" t="s">
        <v>41</v>
      </c>
      <c r="D12" s="40" t="s">
        <v>45</v>
      </c>
      <c r="E12"/>
      <c r="F12"/>
    </row>
    <row r="13" spans="1:6" ht="55.5" customHeight="1" x14ac:dyDescent="0.25">
      <c r="A13" s="38">
        <v>45842</v>
      </c>
      <c r="B13" s="39">
        <v>288600</v>
      </c>
      <c r="C13" s="40" t="s">
        <v>41</v>
      </c>
      <c r="D13" s="40" t="s">
        <v>46</v>
      </c>
      <c r="E13"/>
      <c r="F13"/>
    </row>
    <row r="14" spans="1:6" ht="31.5" customHeight="1" x14ac:dyDescent="0.25">
      <c r="A14" s="38">
        <v>45842</v>
      </c>
      <c r="B14" s="39">
        <v>90000</v>
      </c>
      <c r="C14" s="40" t="s">
        <v>39</v>
      </c>
      <c r="D14" s="40" t="s">
        <v>48</v>
      </c>
      <c r="E14"/>
      <c r="F14"/>
    </row>
    <row r="15" spans="1:6" ht="28.5" customHeight="1" x14ac:dyDescent="0.25">
      <c r="A15" s="38">
        <v>45842</v>
      </c>
      <c r="B15" s="39">
        <v>492500</v>
      </c>
      <c r="C15" s="40" t="s">
        <v>49</v>
      </c>
      <c r="D15" s="40" t="s">
        <v>50</v>
      </c>
      <c r="E15"/>
      <c r="F15"/>
    </row>
    <row r="16" spans="1:6" ht="27" customHeight="1" x14ac:dyDescent="0.25">
      <c r="A16" s="38">
        <v>45842</v>
      </c>
      <c r="B16" s="39">
        <v>41800</v>
      </c>
      <c r="C16" s="40" t="s">
        <v>36</v>
      </c>
      <c r="D16" s="40" t="s">
        <v>51</v>
      </c>
      <c r="E16"/>
      <c r="F16"/>
    </row>
    <row r="17" spans="1:6" ht="27" customHeight="1" x14ac:dyDescent="0.25">
      <c r="A17" s="38">
        <v>45842</v>
      </c>
      <c r="B17" s="39">
        <v>330850</v>
      </c>
      <c r="C17" s="40" t="s">
        <v>101</v>
      </c>
      <c r="D17" s="40" t="s">
        <v>102</v>
      </c>
      <c r="E17"/>
      <c r="F17"/>
    </row>
    <row r="18" spans="1:6" ht="27" customHeight="1" x14ac:dyDescent="0.25">
      <c r="A18" s="38">
        <v>45845</v>
      </c>
      <c r="B18" s="39">
        <v>358137</v>
      </c>
      <c r="C18" s="40" t="s">
        <v>53</v>
      </c>
      <c r="D18" s="40" t="s">
        <v>52</v>
      </c>
      <c r="E18"/>
      <c r="F18"/>
    </row>
    <row r="19" spans="1:6" ht="27" customHeight="1" x14ac:dyDescent="0.25">
      <c r="A19" s="38">
        <v>45846</v>
      </c>
      <c r="B19" s="39">
        <v>640500</v>
      </c>
      <c r="C19" s="40" t="s">
        <v>10</v>
      </c>
      <c r="D19" s="40" t="s">
        <v>54</v>
      </c>
      <c r="E19"/>
      <c r="F19"/>
    </row>
    <row r="20" spans="1:6" ht="27" customHeight="1" x14ac:dyDescent="0.25">
      <c r="A20" s="38">
        <v>45846</v>
      </c>
      <c r="B20" s="39">
        <v>180000</v>
      </c>
      <c r="C20" s="40" t="s">
        <v>39</v>
      </c>
      <c r="D20" s="40" t="s">
        <v>55</v>
      </c>
      <c r="E20"/>
      <c r="F20"/>
    </row>
    <row r="21" spans="1:6" ht="44.25" customHeight="1" x14ac:dyDescent="0.25">
      <c r="A21" s="38">
        <v>45846</v>
      </c>
      <c r="B21" s="39">
        <v>222500</v>
      </c>
      <c r="C21" s="40" t="s">
        <v>41</v>
      </c>
      <c r="D21" s="40" t="s">
        <v>56</v>
      </c>
      <c r="E21"/>
      <c r="F21"/>
    </row>
    <row r="22" spans="1:6" ht="27" customHeight="1" x14ac:dyDescent="0.25">
      <c r="A22" s="38">
        <v>45847</v>
      </c>
      <c r="B22" s="39">
        <v>180000</v>
      </c>
      <c r="C22" s="40" t="s">
        <v>39</v>
      </c>
      <c r="D22" s="40" t="s">
        <v>58</v>
      </c>
      <c r="E22"/>
      <c r="F22"/>
    </row>
    <row r="23" spans="1:6" ht="27" customHeight="1" x14ac:dyDescent="0.25">
      <c r="A23" s="38">
        <v>45847</v>
      </c>
      <c r="B23" s="39">
        <v>180000</v>
      </c>
      <c r="C23" s="40" t="s">
        <v>39</v>
      </c>
      <c r="D23" s="40" t="s">
        <v>59</v>
      </c>
      <c r="E23"/>
      <c r="F23"/>
    </row>
    <row r="24" spans="1:6" ht="27" customHeight="1" x14ac:dyDescent="0.25">
      <c r="A24" s="38">
        <v>45847</v>
      </c>
      <c r="B24" s="39">
        <v>180000</v>
      </c>
      <c r="C24" s="40" t="s">
        <v>39</v>
      </c>
      <c r="D24" s="40" t="s">
        <v>60</v>
      </c>
      <c r="E24"/>
      <c r="F24"/>
    </row>
    <row r="25" spans="1:6" ht="50.25" customHeight="1" x14ac:dyDescent="0.25">
      <c r="A25" s="38">
        <v>45847</v>
      </c>
      <c r="B25" s="39">
        <v>270500</v>
      </c>
      <c r="C25" s="40" t="s">
        <v>41</v>
      </c>
      <c r="D25" s="40" t="s">
        <v>61</v>
      </c>
      <c r="E25"/>
      <c r="F25"/>
    </row>
    <row r="26" spans="1:6" ht="27" customHeight="1" x14ac:dyDescent="0.25">
      <c r="A26" s="38">
        <v>45847</v>
      </c>
      <c r="B26" s="39">
        <v>10000</v>
      </c>
      <c r="C26" s="40" t="s">
        <v>62</v>
      </c>
      <c r="D26" s="40" t="s">
        <v>63</v>
      </c>
      <c r="E26"/>
      <c r="F26"/>
    </row>
    <row r="27" spans="1:6" ht="27" customHeight="1" x14ac:dyDescent="0.25">
      <c r="A27" s="38">
        <v>45847</v>
      </c>
      <c r="B27" s="39">
        <v>360000</v>
      </c>
      <c r="C27" s="40" t="s">
        <v>66</v>
      </c>
      <c r="D27" s="40" t="s">
        <v>35</v>
      </c>
      <c r="E27"/>
      <c r="F27"/>
    </row>
    <row r="28" spans="1:6" ht="27" customHeight="1" x14ac:dyDescent="0.25">
      <c r="A28" s="38">
        <v>45847</v>
      </c>
      <c r="B28" s="39">
        <v>300900</v>
      </c>
      <c r="C28" s="40" t="s">
        <v>103</v>
      </c>
      <c r="D28" s="40" t="s">
        <v>104</v>
      </c>
      <c r="E28"/>
      <c r="F28"/>
    </row>
    <row r="29" spans="1:6" ht="27" customHeight="1" x14ac:dyDescent="0.25">
      <c r="A29" s="38">
        <v>45847</v>
      </c>
      <c r="B29" s="39">
        <v>349800</v>
      </c>
      <c r="C29" s="40" t="s">
        <v>20</v>
      </c>
      <c r="D29" s="40" t="s">
        <v>105</v>
      </c>
      <c r="E29"/>
      <c r="F29"/>
    </row>
    <row r="30" spans="1:6" ht="27" customHeight="1" x14ac:dyDescent="0.25">
      <c r="A30" s="38">
        <v>45847</v>
      </c>
      <c r="B30" s="39">
        <v>120000</v>
      </c>
      <c r="C30" s="40" t="s">
        <v>106</v>
      </c>
      <c r="D30" s="40" t="s">
        <v>107</v>
      </c>
      <c r="E30"/>
      <c r="F30"/>
    </row>
    <row r="31" spans="1:6" ht="43.5" customHeight="1" x14ac:dyDescent="0.25">
      <c r="A31" s="38">
        <v>45848</v>
      </c>
      <c r="B31" s="39">
        <v>222500</v>
      </c>
      <c r="C31" s="40" t="s">
        <v>41</v>
      </c>
      <c r="D31" s="40" t="s">
        <v>67</v>
      </c>
      <c r="E31"/>
      <c r="F31"/>
    </row>
    <row r="32" spans="1:6" ht="26.25" customHeight="1" x14ac:dyDescent="0.25">
      <c r="A32" s="38">
        <v>45848</v>
      </c>
      <c r="B32" s="39">
        <v>301875</v>
      </c>
      <c r="C32" s="40" t="s">
        <v>68</v>
      </c>
      <c r="D32" s="40" t="s">
        <v>69</v>
      </c>
      <c r="E32"/>
      <c r="F32"/>
    </row>
    <row r="33" spans="1:6" ht="26.25" customHeight="1" x14ac:dyDescent="0.25">
      <c r="A33" s="38">
        <v>45853</v>
      </c>
      <c r="B33" s="39">
        <v>180000</v>
      </c>
      <c r="C33" s="40" t="s">
        <v>39</v>
      </c>
      <c r="D33" s="40" t="s">
        <v>71</v>
      </c>
      <c r="E33"/>
      <c r="F33"/>
    </row>
    <row r="34" spans="1:6" ht="23.25" customHeight="1" x14ac:dyDescent="0.25">
      <c r="A34" s="38">
        <v>45853</v>
      </c>
      <c r="B34" s="39">
        <v>32000</v>
      </c>
      <c r="C34" s="40" t="s">
        <v>72</v>
      </c>
      <c r="D34" s="40" t="s">
        <v>51</v>
      </c>
      <c r="E34"/>
      <c r="F34"/>
    </row>
    <row r="35" spans="1:6" ht="33.75" customHeight="1" x14ac:dyDescent="0.25">
      <c r="A35" s="38">
        <v>45853</v>
      </c>
      <c r="B35" s="39">
        <v>120000</v>
      </c>
      <c r="C35" s="40" t="s">
        <v>73</v>
      </c>
      <c r="D35" s="40" t="s">
        <v>74</v>
      </c>
      <c r="E35"/>
      <c r="F35"/>
    </row>
    <row r="36" spans="1:6" ht="35.25" customHeight="1" x14ac:dyDescent="0.25">
      <c r="A36" s="38">
        <v>45853</v>
      </c>
      <c r="B36" s="39">
        <v>215000</v>
      </c>
      <c r="C36" s="40" t="s">
        <v>75</v>
      </c>
      <c r="D36" s="40" t="s">
        <v>76</v>
      </c>
      <c r="E36"/>
      <c r="F36"/>
    </row>
    <row r="37" spans="1:6" ht="34.5" customHeight="1" x14ac:dyDescent="0.25">
      <c r="A37" s="38">
        <v>45853</v>
      </c>
      <c r="B37" s="39">
        <v>326000</v>
      </c>
      <c r="C37" s="40" t="s">
        <v>75</v>
      </c>
      <c r="D37" s="40" t="s">
        <v>77</v>
      </c>
      <c r="E37"/>
      <c r="F37"/>
    </row>
    <row r="38" spans="1:6" ht="21.75" customHeight="1" x14ac:dyDescent="0.25">
      <c r="A38" s="38">
        <v>45855</v>
      </c>
      <c r="B38" s="39">
        <v>219800</v>
      </c>
      <c r="C38" s="40" t="s">
        <v>78</v>
      </c>
      <c r="D38" s="40" t="s">
        <v>79</v>
      </c>
      <c r="E38"/>
      <c r="F38"/>
    </row>
    <row r="39" spans="1:6" ht="21.75" customHeight="1" x14ac:dyDescent="0.25">
      <c r="A39" s="38">
        <v>45855</v>
      </c>
      <c r="B39" s="39">
        <v>180000</v>
      </c>
      <c r="C39" s="40" t="s">
        <v>39</v>
      </c>
      <c r="D39" s="40" t="s">
        <v>80</v>
      </c>
      <c r="E39"/>
      <c r="F39"/>
    </row>
    <row r="40" spans="1:6" ht="21.75" customHeight="1" x14ac:dyDescent="0.25">
      <c r="A40" s="38">
        <v>45855</v>
      </c>
      <c r="B40" s="39">
        <v>41000</v>
      </c>
      <c r="C40" s="40" t="s">
        <v>36</v>
      </c>
      <c r="D40" s="40" t="s">
        <v>81</v>
      </c>
      <c r="E40"/>
      <c r="F40"/>
    </row>
    <row r="41" spans="1:6" ht="21.75" customHeight="1" x14ac:dyDescent="0.25">
      <c r="A41" s="38">
        <v>45855</v>
      </c>
      <c r="B41" s="39">
        <v>640500</v>
      </c>
      <c r="C41" s="40" t="s">
        <v>10</v>
      </c>
      <c r="D41" s="40" t="s">
        <v>82</v>
      </c>
      <c r="E41"/>
      <c r="F41"/>
    </row>
    <row r="42" spans="1:6" ht="21.75" customHeight="1" x14ac:dyDescent="0.25">
      <c r="A42" s="38">
        <v>45855</v>
      </c>
      <c r="B42" s="39">
        <v>345000</v>
      </c>
      <c r="C42" s="40" t="s">
        <v>20</v>
      </c>
      <c r="D42" s="40" t="s">
        <v>108</v>
      </c>
      <c r="E42"/>
      <c r="F42"/>
    </row>
    <row r="43" spans="1:6" ht="21.75" customHeight="1" x14ac:dyDescent="0.25">
      <c r="A43" s="38">
        <v>45855</v>
      </c>
      <c r="B43" s="39">
        <v>350000</v>
      </c>
      <c r="C43" s="40" t="s">
        <v>21</v>
      </c>
      <c r="D43" s="40" t="s">
        <v>109</v>
      </c>
      <c r="E43"/>
      <c r="F43"/>
    </row>
    <row r="44" spans="1:6" ht="21.75" customHeight="1" x14ac:dyDescent="0.25">
      <c r="A44" s="38">
        <v>45855</v>
      </c>
      <c r="B44" s="39">
        <v>349800</v>
      </c>
      <c r="C44" s="40" t="s">
        <v>20</v>
      </c>
      <c r="D44" s="40" t="s">
        <v>110</v>
      </c>
      <c r="E44"/>
      <c r="F44"/>
    </row>
    <row r="45" spans="1:6" ht="34.5" customHeight="1" x14ac:dyDescent="0.25">
      <c r="A45" s="38">
        <v>45860</v>
      </c>
      <c r="B45" s="39">
        <v>500970</v>
      </c>
      <c r="C45" s="40" t="s">
        <v>87</v>
      </c>
      <c r="D45" s="40" t="s">
        <v>88</v>
      </c>
      <c r="E45"/>
      <c r="F45"/>
    </row>
    <row r="46" spans="1:6" ht="23.25" customHeight="1" x14ac:dyDescent="0.25">
      <c r="A46" s="38">
        <v>45860</v>
      </c>
      <c r="B46" s="39">
        <v>93200</v>
      </c>
      <c r="C46" s="40" t="s">
        <v>36</v>
      </c>
      <c r="D46" s="40" t="s">
        <v>89</v>
      </c>
      <c r="E46"/>
      <c r="F46"/>
    </row>
    <row r="47" spans="1:6" ht="23.25" customHeight="1" x14ac:dyDescent="0.25">
      <c r="A47" s="38">
        <v>45861</v>
      </c>
      <c r="B47" s="39">
        <v>321440</v>
      </c>
      <c r="C47" s="40" t="s">
        <v>92</v>
      </c>
      <c r="D47" s="40" t="s">
        <v>93</v>
      </c>
      <c r="E47"/>
      <c r="F47"/>
    </row>
    <row r="48" spans="1:6" ht="30" customHeight="1" x14ac:dyDescent="0.25">
      <c r="A48" s="38">
        <v>45861</v>
      </c>
      <c r="B48" s="39">
        <v>45630</v>
      </c>
      <c r="C48" s="40" t="s">
        <v>94</v>
      </c>
      <c r="D48" s="40" t="s">
        <v>19</v>
      </c>
      <c r="E48"/>
      <c r="F48"/>
    </row>
    <row r="49" spans="1:7" ht="23.25" customHeight="1" x14ac:dyDescent="0.25">
      <c r="A49" s="38">
        <v>45863</v>
      </c>
      <c r="B49" s="39">
        <v>43710</v>
      </c>
      <c r="C49" s="40" t="s">
        <v>36</v>
      </c>
      <c r="D49" s="40" t="s">
        <v>95</v>
      </c>
      <c r="E49"/>
      <c r="F49"/>
    </row>
    <row r="50" spans="1:7" ht="42.75" customHeight="1" x14ac:dyDescent="0.25">
      <c r="A50" s="38">
        <v>45867</v>
      </c>
      <c r="B50" s="39">
        <v>222500</v>
      </c>
      <c r="C50" s="40" t="s">
        <v>41</v>
      </c>
      <c r="D50" s="40" t="s">
        <v>96</v>
      </c>
      <c r="E50"/>
      <c r="F50"/>
    </row>
    <row r="51" spans="1:7" ht="27" customHeight="1" x14ac:dyDescent="0.25">
      <c r="A51" s="38">
        <v>45867</v>
      </c>
      <c r="B51" s="39">
        <v>350000</v>
      </c>
      <c r="C51" s="40" t="s">
        <v>20</v>
      </c>
      <c r="D51" s="40" t="s">
        <v>111</v>
      </c>
      <c r="E51"/>
      <c r="F51"/>
    </row>
    <row r="52" spans="1:7" ht="33.75" customHeight="1" x14ac:dyDescent="0.25">
      <c r="A52" s="38">
        <v>45868</v>
      </c>
      <c r="B52" s="39">
        <v>345800</v>
      </c>
      <c r="C52" s="40" t="s">
        <v>101</v>
      </c>
      <c r="D52" s="40" t="s">
        <v>112</v>
      </c>
      <c r="E52"/>
      <c r="F52"/>
    </row>
    <row r="53" spans="1:7" ht="27" customHeight="1" x14ac:dyDescent="0.25">
      <c r="A53" s="38">
        <v>45868</v>
      </c>
      <c r="B53" s="39">
        <v>224300</v>
      </c>
      <c r="C53" s="40" t="s">
        <v>17</v>
      </c>
      <c r="D53" s="40" t="s">
        <v>113</v>
      </c>
      <c r="E53"/>
      <c r="F53"/>
    </row>
    <row r="54" spans="1:7" ht="23.25" customHeight="1" x14ac:dyDescent="0.25">
      <c r="A54" s="38">
        <v>45869</v>
      </c>
      <c r="B54" s="39">
        <v>223200</v>
      </c>
      <c r="C54" s="40" t="s">
        <v>98</v>
      </c>
      <c r="D54" s="40" t="s">
        <v>97</v>
      </c>
      <c r="E54"/>
      <c r="F54"/>
    </row>
    <row r="55" spans="1:7" ht="23.25" customHeight="1" x14ac:dyDescent="0.25">
      <c r="A55" s="38">
        <v>45869</v>
      </c>
      <c r="B55" s="39">
        <v>7000</v>
      </c>
      <c r="C55" s="40" t="s">
        <v>99</v>
      </c>
      <c r="D55" s="40" t="s">
        <v>100</v>
      </c>
      <c r="E55"/>
      <c r="F55"/>
    </row>
    <row r="56" spans="1:7" ht="33.75" customHeight="1" x14ac:dyDescent="0.25">
      <c r="A56" s="41" t="s">
        <v>5</v>
      </c>
      <c r="B56" s="42">
        <f>SUM(B4:B55)</f>
        <v>13285419</v>
      </c>
      <c r="C56" s="42"/>
      <c r="D56" s="42"/>
      <c r="E56"/>
      <c r="F56" s="25"/>
      <c r="G56" s="14"/>
    </row>
    <row r="57" spans="1:7" ht="33.75" customHeight="1" x14ac:dyDescent="0.25">
      <c r="A57" s="43" t="s">
        <v>8</v>
      </c>
      <c r="B57" s="44"/>
      <c r="C57" s="44"/>
      <c r="D57" s="45"/>
      <c r="E57"/>
      <c r="F57"/>
      <c r="G57" s="14"/>
    </row>
    <row r="58" spans="1:7" ht="24.75" customHeight="1" x14ac:dyDescent="0.25">
      <c r="A58" s="38">
        <v>45842</v>
      </c>
      <c r="B58" s="39">
        <v>960000</v>
      </c>
      <c r="C58" s="40" t="s">
        <v>43</v>
      </c>
      <c r="D58" s="46" t="s">
        <v>44</v>
      </c>
      <c r="E58"/>
      <c r="F58"/>
      <c r="G58" s="14"/>
    </row>
    <row r="59" spans="1:7" ht="24.75" customHeight="1" x14ac:dyDescent="0.25">
      <c r="A59" s="38">
        <v>45842</v>
      </c>
      <c r="B59" s="39">
        <v>460000</v>
      </c>
      <c r="C59" s="40" t="s">
        <v>43</v>
      </c>
      <c r="D59" s="46" t="s">
        <v>47</v>
      </c>
      <c r="E59"/>
      <c r="F59"/>
      <c r="G59" s="14"/>
    </row>
    <row r="60" spans="1:7" ht="24.75" customHeight="1" x14ac:dyDescent="0.25">
      <c r="A60" s="38">
        <v>45846</v>
      </c>
      <c r="B60" s="39">
        <v>441000</v>
      </c>
      <c r="C60" s="40" t="s">
        <v>43</v>
      </c>
      <c r="D60" s="46" t="s">
        <v>57</v>
      </c>
      <c r="E60"/>
      <c r="F60"/>
      <c r="G60" s="14"/>
    </row>
    <row r="61" spans="1:7" ht="24.75" customHeight="1" x14ac:dyDescent="0.25">
      <c r="A61" s="38">
        <v>45847</v>
      </c>
      <c r="B61" s="39">
        <v>250000</v>
      </c>
      <c r="C61" s="40" t="s">
        <v>43</v>
      </c>
      <c r="D61" s="46" t="s">
        <v>64</v>
      </c>
      <c r="E61"/>
      <c r="F61"/>
      <c r="G61" s="14"/>
    </row>
    <row r="62" spans="1:7" ht="24.75" customHeight="1" x14ac:dyDescent="0.25">
      <c r="A62" s="38">
        <v>45847</v>
      </c>
      <c r="B62" s="39">
        <v>405000</v>
      </c>
      <c r="C62" s="40" t="s">
        <v>43</v>
      </c>
      <c r="D62" s="46" t="s">
        <v>65</v>
      </c>
      <c r="E62"/>
      <c r="F62"/>
      <c r="G62" s="14"/>
    </row>
    <row r="63" spans="1:7" ht="24.75" customHeight="1" x14ac:dyDescent="0.25">
      <c r="A63" s="38">
        <v>45852</v>
      </c>
      <c r="B63" s="39">
        <v>460000</v>
      </c>
      <c r="C63" s="40" t="s">
        <v>43</v>
      </c>
      <c r="D63" s="46" t="s">
        <v>70</v>
      </c>
      <c r="E63"/>
      <c r="F63"/>
      <c r="G63" s="14"/>
    </row>
    <row r="64" spans="1:7" ht="24.75" customHeight="1" x14ac:dyDescent="0.25">
      <c r="A64" s="38">
        <v>45859</v>
      </c>
      <c r="B64" s="39">
        <v>80000</v>
      </c>
      <c r="C64" s="40" t="s">
        <v>90</v>
      </c>
      <c r="D64" s="46" t="s">
        <v>91</v>
      </c>
      <c r="E64"/>
      <c r="F64"/>
      <c r="G64" s="14"/>
    </row>
    <row r="65" spans="1:12" ht="33.75" customHeight="1" x14ac:dyDescent="0.25">
      <c r="A65" s="41" t="s">
        <v>5</v>
      </c>
      <c r="B65" s="47">
        <f>SUM(B58:B64)</f>
        <v>3056000</v>
      </c>
      <c r="C65" s="47"/>
      <c r="D65" s="47"/>
      <c r="E65" s="25"/>
      <c r="F65" s="25"/>
      <c r="G65" s="14"/>
    </row>
    <row r="66" spans="1:12" ht="33.75" customHeight="1" x14ac:dyDescent="0.25">
      <c r="A66" s="43" t="s">
        <v>26</v>
      </c>
      <c r="B66" s="44"/>
      <c r="C66" s="44"/>
      <c r="D66" s="45"/>
      <c r="E66" s="25"/>
      <c r="F66" s="25"/>
      <c r="G66" s="14"/>
    </row>
    <row r="67" spans="1:12" ht="21.75" customHeight="1" x14ac:dyDescent="0.25">
      <c r="A67" s="38">
        <v>45839</v>
      </c>
      <c r="B67" s="39">
        <v>81615.600000000006</v>
      </c>
      <c r="C67" s="40" t="s">
        <v>29</v>
      </c>
      <c r="D67" s="40" t="s">
        <v>30</v>
      </c>
      <c r="E67" s="25"/>
      <c r="F67" s="25"/>
      <c r="G67" s="14"/>
    </row>
    <row r="68" spans="1:12" ht="21.75" customHeight="1" x14ac:dyDescent="0.25">
      <c r="A68" s="38">
        <v>45842</v>
      </c>
      <c r="B68" s="39">
        <v>97020</v>
      </c>
      <c r="C68" s="40" t="s">
        <v>29</v>
      </c>
      <c r="D68" s="40" t="s">
        <v>40</v>
      </c>
      <c r="E68" s="25"/>
      <c r="F68" s="25"/>
      <c r="G68" s="14"/>
    </row>
    <row r="69" spans="1:12" ht="21.75" customHeight="1" x14ac:dyDescent="0.25">
      <c r="A69" s="38">
        <v>45855</v>
      </c>
      <c r="B69" s="39">
        <v>94000</v>
      </c>
      <c r="C69" s="40" t="s">
        <v>83</v>
      </c>
      <c r="D69" s="40" t="s">
        <v>84</v>
      </c>
      <c r="E69" s="25"/>
      <c r="F69" s="25"/>
      <c r="G69" s="14"/>
    </row>
    <row r="70" spans="1:12" ht="21.75" customHeight="1" x14ac:dyDescent="0.25">
      <c r="A70" s="38">
        <v>45859</v>
      </c>
      <c r="B70" s="39">
        <v>625380</v>
      </c>
      <c r="C70" s="40" t="s">
        <v>85</v>
      </c>
      <c r="D70" s="40" t="s">
        <v>86</v>
      </c>
      <c r="E70" s="25"/>
      <c r="F70" s="25"/>
      <c r="G70" s="14"/>
    </row>
    <row r="71" spans="1:12" ht="21.75" customHeight="1" x14ac:dyDescent="0.25">
      <c r="A71" s="41" t="s">
        <v>5</v>
      </c>
      <c r="B71" s="47">
        <f>SUM(B67:B70)</f>
        <v>898015.6</v>
      </c>
      <c r="C71" s="40"/>
      <c r="D71" s="40"/>
      <c r="E71" s="25"/>
      <c r="F71" s="25"/>
      <c r="G71" s="14"/>
    </row>
    <row r="72" spans="1:12" x14ac:dyDescent="0.25">
      <c r="A72" s="32" t="s">
        <v>7</v>
      </c>
      <c r="B72" s="32"/>
      <c r="C72" s="32"/>
      <c r="D72" s="32"/>
      <c r="E72"/>
      <c r="F72"/>
      <c r="L72" s="13" t="s">
        <v>9</v>
      </c>
    </row>
    <row r="73" spans="1:12" x14ac:dyDescent="0.25">
      <c r="A73" s="16">
        <v>45868</v>
      </c>
      <c r="B73" s="47">
        <v>1831116.99</v>
      </c>
      <c r="C73" s="5"/>
      <c r="D73" s="5"/>
      <c r="E73"/>
      <c r="F73"/>
    </row>
    <row r="74" spans="1:12" x14ac:dyDescent="0.25">
      <c r="A74" s="7" t="s">
        <v>6</v>
      </c>
      <c r="B74" s="48">
        <f>B73+B65+B56</f>
        <v>18172535.990000002</v>
      </c>
      <c r="C74" s="42"/>
      <c r="D74" s="49"/>
      <c r="E74"/>
      <c r="F74"/>
    </row>
    <row r="75" spans="1:12" x14ac:dyDescent="0.25">
      <c r="A75"/>
      <c r="B75"/>
      <c r="C75"/>
      <c r="D75"/>
      <c r="E75" s="25"/>
      <c r="F75"/>
    </row>
    <row r="76" spans="1:12" x14ac:dyDescent="0.25">
      <c r="A76"/>
      <c r="B76" s="26"/>
      <c r="C76" s="27"/>
      <c r="D76" s="27"/>
      <c r="E76" s="27"/>
      <c r="F76" s="27"/>
    </row>
    <row r="77" spans="1:12" x14ac:dyDescent="0.25">
      <c r="A77"/>
      <c r="B77"/>
      <c r="C77"/>
      <c r="D77"/>
      <c r="E77" s="25"/>
      <c r="F77"/>
    </row>
    <row r="78" spans="1:12" x14ac:dyDescent="0.25">
      <c r="B78" s="14"/>
      <c r="E78" s="14"/>
    </row>
    <row r="79" spans="1:12" x14ac:dyDescent="0.25">
      <c r="B79" s="14"/>
      <c r="E79" s="14"/>
      <c r="F79" s="14"/>
    </row>
    <row r="80" spans="1:12" x14ac:dyDescent="0.25">
      <c r="C80" s="14"/>
      <c r="D80" s="14"/>
    </row>
    <row r="81" spans="3:5" x14ac:dyDescent="0.25">
      <c r="C81" s="14"/>
      <c r="D81" s="14"/>
      <c r="E81" s="14"/>
    </row>
    <row r="82" spans="3:5" x14ac:dyDescent="0.25">
      <c r="C82" s="14"/>
      <c r="D82" s="14"/>
    </row>
    <row r="83" spans="3:5" x14ac:dyDescent="0.25">
      <c r="C83" s="14"/>
      <c r="D83" s="14"/>
    </row>
    <row r="84" spans="3:5" x14ac:dyDescent="0.25">
      <c r="C84" s="14"/>
      <c r="D84" s="14"/>
    </row>
    <row r="85" spans="3:5" x14ac:dyDescent="0.25">
      <c r="D85" s="14"/>
    </row>
    <row r="86" spans="3:5" x14ac:dyDescent="0.25">
      <c r="D86" s="14"/>
    </row>
    <row r="87" spans="3:5" x14ac:dyDescent="0.25">
      <c r="D87" s="14"/>
    </row>
    <row r="88" spans="3:5" x14ac:dyDescent="0.25">
      <c r="D88" s="14"/>
    </row>
  </sheetData>
  <mergeCells count="6">
    <mergeCell ref="C76:F76"/>
    <mergeCell ref="C1:D1"/>
    <mergeCell ref="A72:D72"/>
    <mergeCell ref="A3:D3"/>
    <mergeCell ref="A57:D57"/>
    <mergeCell ref="A66:D6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workbookViewId="0">
      <selection activeCell="B4" sqref="B4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9.42578125" customWidth="1"/>
  </cols>
  <sheetData>
    <row r="1" spans="1:4" ht="118.5" customHeight="1" x14ac:dyDescent="0.35">
      <c r="A1" s="31"/>
      <c r="B1" s="31"/>
      <c r="C1" s="28" t="s">
        <v>23</v>
      </c>
      <c r="D1" s="29"/>
    </row>
    <row r="2" spans="1:4" ht="15.75" x14ac:dyDescent="0.25">
      <c r="A2" s="15" t="s">
        <v>0</v>
      </c>
      <c r="B2" s="15" t="s">
        <v>1</v>
      </c>
      <c r="C2" s="15" t="s">
        <v>2</v>
      </c>
      <c r="D2" s="15" t="s">
        <v>4</v>
      </c>
    </row>
    <row r="3" spans="1:4" ht="17.25" customHeight="1" x14ac:dyDescent="0.25">
      <c r="A3" s="32" t="s">
        <v>7</v>
      </c>
      <c r="B3" s="32"/>
      <c r="C3" s="32"/>
      <c r="D3" s="32"/>
    </row>
    <row r="4" spans="1:4" x14ac:dyDescent="0.25">
      <c r="A4" s="16">
        <v>45868</v>
      </c>
      <c r="B4" s="20">
        <v>91461.06</v>
      </c>
      <c r="C4" s="22"/>
      <c r="D4" s="22"/>
    </row>
    <row r="5" spans="1:4" x14ac:dyDescent="0.25">
      <c r="A5" s="4" t="s">
        <v>6</v>
      </c>
      <c r="B5" s="21">
        <f>B4</f>
        <v>91461.06</v>
      </c>
      <c r="C5" s="2"/>
      <c r="D5" s="2"/>
    </row>
    <row r="6" spans="1:4" x14ac:dyDescent="0.25">
      <c r="B6" s="23"/>
    </row>
    <row r="11" spans="1:4" x14ac:dyDescent="0.25">
      <c r="C11" s="24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1"/>
      <c r="B1" s="31"/>
      <c r="C1" s="28" t="s">
        <v>24</v>
      </c>
      <c r="D1" s="29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0" t="s">
        <v>7</v>
      </c>
      <c r="B3" s="30"/>
      <c r="C3" s="30"/>
      <c r="D3" s="30"/>
    </row>
    <row r="4" spans="1:4" x14ac:dyDescent="0.25">
      <c r="A4" s="16">
        <v>45868</v>
      </c>
      <c r="B4" s="19">
        <v>134749.6</v>
      </c>
      <c r="C4" s="2"/>
      <c r="D4" s="2"/>
    </row>
    <row r="5" spans="1:4" x14ac:dyDescent="0.25">
      <c r="A5" s="4" t="s">
        <v>6</v>
      </c>
      <c r="B5" s="3">
        <f>B4</f>
        <v>134749.6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B10" sqref="B10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1"/>
      <c r="B1" s="31"/>
      <c r="C1" s="33" t="s">
        <v>18</v>
      </c>
      <c r="D1" s="3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2" t="s">
        <v>11</v>
      </c>
      <c r="B3" s="32"/>
      <c r="C3" s="32" t="s">
        <v>7</v>
      </c>
      <c r="D3" s="32"/>
    </row>
    <row r="4" spans="1:4" ht="15.75" x14ac:dyDescent="0.25">
      <c r="A4" s="16">
        <v>45868</v>
      </c>
      <c r="B4" s="10">
        <v>683099.9</v>
      </c>
      <c r="C4" s="11" t="s">
        <v>12</v>
      </c>
      <c r="D4" s="6"/>
    </row>
    <row r="5" spans="1:4" x14ac:dyDescent="0.25">
      <c r="A5" s="32" t="s">
        <v>13</v>
      </c>
      <c r="B5" s="32"/>
      <c r="C5" s="32"/>
      <c r="D5" s="32"/>
    </row>
    <row r="6" spans="1:4" ht="15.75" x14ac:dyDescent="0.25">
      <c r="A6" s="16">
        <v>45868</v>
      </c>
      <c r="B6" s="12">
        <v>285356.43</v>
      </c>
      <c r="C6" s="11" t="s">
        <v>12</v>
      </c>
      <c r="D6" s="6"/>
    </row>
    <row r="7" spans="1:4" x14ac:dyDescent="0.25">
      <c r="A7" s="32" t="s">
        <v>14</v>
      </c>
      <c r="B7" s="32"/>
      <c r="C7" s="32"/>
      <c r="D7" s="32"/>
    </row>
    <row r="8" spans="1:4" x14ac:dyDescent="0.25">
      <c r="A8" s="16">
        <v>45868</v>
      </c>
      <c r="B8" s="12">
        <v>200531.12</v>
      </c>
      <c r="C8" s="9" t="s">
        <v>12</v>
      </c>
      <c r="D8" s="5"/>
    </row>
    <row r="9" spans="1:4" x14ac:dyDescent="0.25">
      <c r="A9" s="32" t="s">
        <v>15</v>
      </c>
      <c r="B9" s="32"/>
      <c r="C9" s="32"/>
      <c r="D9" s="32"/>
    </row>
    <row r="10" spans="1:4" x14ac:dyDescent="0.25">
      <c r="A10" s="16">
        <v>45868</v>
      </c>
      <c r="B10" s="12">
        <v>604505.59</v>
      </c>
      <c r="C10" s="9"/>
      <c r="D10" s="5"/>
    </row>
    <row r="11" spans="1:4" x14ac:dyDescent="0.25">
      <c r="A11" s="7" t="s">
        <v>6</v>
      </c>
      <c r="B11" s="8">
        <f>B4+B6+B8+B10</f>
        <v>1773493.04</v>
      </c>
      <c r="C11" s="9"/>
      <c r="D11" s="9"/>
    </row>
  </sheetData>
  <mergeCells count="6">
    <mergeCell ref="A9:D9"/>
    <mergeCell ref="A1:B1"/>
    <mergeCell ref="C1:D1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B3" sqref="B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3" t="s">
        <v>25</v>
      </c>
      <c r="D1" s="3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16">
        <v>45868</v>
      </c>
      <c r="B3" s="19">
        <v>134749.6</v>
      </c>
      <c r="C3" s="17" t="s">
        <v>7</v>
      </c>
      <c r="D3" s="18"/>
    </row>
    <row r="4" spans="1:4" x14ac:dyDescent="0.25">
      <c r="A4" s="7" t="s">
        <v>6</v>
      </c>
      <c r="B4" s="8">
        <f>B3</f>
        <v>134749.6</v>
      </c>
      <c r="C4" s="9"/>
      <c r="D4" s="9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2025-08-14T08:46:07Z</dcterms:modified>
</cp:coreProperties>
</file>