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YandexDisk\Клуб добряков\Отчеты\Отчетны на сайт\2024\"/>
    </mc:Choice>
  </mc:AlternateContent>
  <xr:revisionPtr revIDLastSave="0" documentId="13_ncr:1_{089CC717-2A8E-477A-B32D-08DA204488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3" i="1" l="1"/>
  <c r="B5" i="5"/>
  <c r="B5" i="7"/>
  <c r="B57" i="1"/>
  <c r="B5" i="4"/>
  <c r="B63" i="1"/>
  <c r="B66" i="1" l="1"/>
  <c r="B13" i="6"/>
</calcChain>
</file>

<file path=xl/sharedStrings.xml><?xml version="1.0" encoding="utf-8"?>
<sst xmlns="http://schemas.openxmlformats.org/spreadsheetml/2006/main" count="159" uniqueCount="109">
  <si>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</si>
  <si>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</si>
  <si>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</si>
  <si>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</si>
  <si>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</si>
  <si>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</si>
  <si>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</si>
  <si>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</si>
  <si>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</si>
  <si>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</si>
  <si>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курса реабилитации в РЦ «Три сестры»</t>
  </si>
  <si>
    <t>Проект "Няни особого назначения"</t>
  </si>
  <si>
    <t>Расходы на проект</t>
  </si>
  <si>
    <t>Проект "Психологическая помощь семьям"</t>
  </si>
  <si>
    <t>Проект "Юридическая помощь семьям"</t>
  </si>
  <si>
    <t>Прочие волонтерские проекты</t>
  </si>
  <si>
    <t>Оплата медицинских препаратов и медицинских расходных материалов</t>
  </si>
  <si>
    <t>Оплата операции в ООО "ИНСТИТУТ ВРОЖДЁННЫХ ЗАБОЛЕВАНИЙ ЧЕЛЮСТНОЛИЦЕВОЙ ОБЛАСТИ"</t>
  </si>
  <si>
    <t>Борин Иван</t>
  </si>
  <si>
    <t>Оплата курса реабилитации в РЦ "Янтарь"</t>
  </si>
  <si>
    <t>Риккерт Роман</t>
  </si>
  <si>
    <t xml:space="preserve">Оплата операции в НИКИ педиатрии им.ак.Вельтищева </t>
  </si>
  <si>
    <t>Оплата генетического анализа</t>
  </si>
  <si>
    <t>Оплата курса реабилитации в РЦ «Преодоление»</t>
  </si>
  <si>
    <t xml:space="preserve">Погорелова Татьяна </t>
  </si>
  <si>
    <t>Оплата курса реабилитации в МЦ «Сакура»</t>
  </si>
  <si>
    <t>Оплата реабилитации</t>
  </si>
  <si>
    <t xml:space="preserve"> Программа «Адресная помощь» – март 2024</t>
  </si>
  <si>
    <t xml:space="preserve"> Программа «Системная помощь» –  март 2024</t>
  </si>
  <si>
    <t xml:space="preserve"> Программа «Коробка храбрости» –  март 2024</t>
  </si>
  <si>
    <t xml:space="preserve"> Программа «Помощь семьям с тяжелобольными детьми» –   март 2024</t>
  </si>
  <si>
    <t xml:space="preserve"> Программа «Уроки доброты» –  март 2024</t>
  </si>
  <si>
    <t>Пестравкин Владислав</t>
  </si>
  <si>
    <t>Оплата курса реабилитации в РЦ "Прогноз"</t>
  </si>
  <si>
    <t>Спиридонова Арина</t>
  </si>
  <si>
    <t>Макалеев Данил</t>
  </si>
  <si>
    <t>Оплата обследования в клинике "Томоград"</t>
  </si>
  <si>
    <t>Киселева Анна</t>
  </si>
  <si>
    <t>Оплата курса реабилитации в клинике Бурденко</t>
  </si>
  <si>
    <t>Косоловская Евгения</t>
  </si>
  <si>
    <t>Крепкая София</t>
  </si>
  <si>
    <t>Оплата операции в Ильинской больнице</t>
  </si>
  <si>
    <t>Стрелков Тихон</t>
  </si>
  <si>
    <t>Халиуллин Ильнар</t>
  </si>
  <si>
    <t xml:space="preserve">Мустакимов Николай </t>
  </si>
  <si>
    <t>Гончарова Анастасия</t>
  </si>
  <si>
    <t>Кореннов Алексей</t>
  </si>
  <si>
    <t>Фрегер Александр</t>
  </si>
  <si>
    <t xml:space="preserve">Сырбу Матвей </t>
  </si>
  <si>
    <t>Оплата айтрекера</t>
  </si>
  <si>
    <t>Файзуллин Данис</t>
  </si>
  <si>
    <t>Сентяева Ольга</t>
  </si>
  <si>
    <t xml:space="preserve">Смирнова Виктория </t>
  </si>
  <si>
    <t>Кокоулин Андрей</t>
  </si>
  <si>
    <t>Демин Гордей</t>
  </si>
  <si>
    <t>Оплата курса реабилитации в РЦ «Адели Пенза»</t>
  </si>
  <si>
    <t>Хатыпова Валерия</t>
  </si>
  <si>
    <t>Раджабова Дилшодбегим</t>
  </si>
  <si>
    <t>Оплата операции в ФГБУ «НМИЦ ТО им Н. Н. Приорова», ЦИТО</t>
  </si>
  <si>
    <t>Оплата курса реабилитации в РЦ «Арисс"</t>
  </si>
  <si>
    <t xml:space="preserve">Ивлев Владимир </t>
  </si>
  <si>
    <t>Оплата лечения в РДКБ им. Пирогова</t>
  </si>
  <si>
    <t>Орипов Мухаммад</t>
  </si>
  <si>
    <t>Оплата курса реабилитации в РЦ "Синяя птица"</t>
  </si>
  <si>
    <t>Зайнутдинов Реналь</t>
  </si>
  <si>
    <t xml:space="preserve">Крючкова Ксения </t>
  </si>
  <si>
    <t>Ряхова Мирослава</t>
  </si>
  <si>
    <t>Оплата операции в American Hospital Tbilisi</t>
  </si>
  <si>
    <t xml:space="preserve">Изосин Денис </t>
  </si>
  <si>
    <t>Оплата операции СДР в НИКИ педиатрии им.ак.Вельтищева (Пирогова)</t>
  </si>
  <si>
    <t>Назарова Арина</t>
  </si>
  <si>
    <t>Гришечкина Таисия</t>
  </si>
  <si>
    <t>Оплата кохлеарного импланта</t>
  </si>
  <si>
    <t xml:space="preserve">Халимов Самир </t>
  </si>
  <si>
    <t xml:space="preserve">Козлова Анна </t>
  </si>
  <si>
    <t>Оплата лечения в НМИЦ им.Гельмгольца</t>
  </si>
  <si>
    <t>Шарофиддинов Мустафо</t>
  </si>
  <si>
    <t>Оплата операции в Passover International Medical Center</t>
  </si>
  <si>
    <t>Оплата курса реабилитации в РЦ «Мечты сбываются»</t>
  </si>
  <si>
    <t>Гранько Константин</t>
  </si>
  <si>
    <t>Оплата курса реабилитации в РЦ «Тоша и Ко»</t>
  </si>
  <si>
    <t>Камалетдинова Мадина</t>
  </si>
  <si>
    <t>Оплата курса реабилитации в КРЦ "Аврора"</t>
  </si>
  <si>
    <t>Ломовцев Алексей</t>
  </si>
  <si>
    <t xml:space="preserve">Захаров Руслан </t>
  </si>
  <si>
    <t>Оплата курса реабилитации в НПЦ детской психоневрологии ГБУЗ</t>
  </si>
  <si>
    <t xml:space="preserve">Черепухина Злата </t>
  </si>
  <si>
    <t>Оплата курса реабилитации в РЦ "Шаг вперед Томск"</t>
  </si>
  <si>
    <t xml:space="preserve">Коваленко Ульяна </t>
  </si>
  <si>
    <t>Власов Платон</t>
  </si>
  <si>
    <t>Щукин Риналь</t>
  </si>
  <si>
    <t>Шакалис Илона</t>
  </si>
  <si>
    <t>Оплата курса реабилитации в РЦ "Радость"</t>
  </si>
  <si>
    <t xml:space="preserve">Иванов Артем </t>
  </si>
  <si>
    <t>Матошкина Дарья</t>
  </si>
  <si>
    <t>Черноскутов Иван</t>
  </si>
  <si>
    <t>Оплата вертикализатора</t>
  </si>
  <si>
    <t>Денисов Тихон</t>
  </si>
  <si>
    <t xml:space="preserve">Оплата курса реабилитации в  ДЦА "Родник" </t>
  </si>
  <si>
    <t>Толмачева Ева</t>
  </si>
  <si>
    <t>Мошев Вячеслав</t>
  </si>
  <si>
    <t xml:space="preserve">Насибуллина Дарина </t>
  </si>
  <si>
    <t>Максимов Игорь</t>
  </si>
  <si>
    <t>Оплата курса реабилитации в РЦ "РеаСанМед"</t>
  </si>
  <si>
    <t>Даненко Лев</t>
  </si>
  <si>
    <t>Оплата проезда до места лечения и обратно, проживания на время лечения</t>
  </si>
  <si>
    <t>Оплата билетов с места лечения</t>
  </si>
  <si>
    <t>Доплата за курс реабилитации в РЦ "Янтарь"</t>
  </si>
  <si>
    <t>Калабух Полина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</si>
</sst>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14" fontId="8" fillId="3" borderId="1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7" fillId="0" borderId="1" xfId="0" applyFont="1" applyBorder="1"/>
    <xf numFmtId="4" fontId="0" fillId="0" borderId="4" xfId="0" applyNumberFormat="1" applyBorder="1" applyAlignment="1">
      <alignment horizontal="right" vertical="top"/>
    </xf>
    <xf numFmtId="0" fontId="5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4" fontId="9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/>
    <xf numFmtId="14" fontId="8" fillId="4" borderId="1" xfId="0" applyNumberFormat="1" applyFont="1" applyFill="1" applyBorder="1" applyAlignment="1">
      <alignment horizontal="center" vertical="top" wrapText="1"/>
    </xf>
    <xf numFmtId="4" fontId="6" fillId="4" borderId="4" xfId="0" applyNumberFormat="1" applyFont="1" applyFill="1" applyBorder="1" applyAlignment="1">
      <alignment horizontal="right" vertical="top" wrapText="1"/>
    </xf>
    <xf numFmtId="4" fontId="6" fillId="4" borderId="4" xfId="0" applyNumberFormat="1" applyFont="1" applyFill="1" applyBorder="1" applyAlignment="1">
      <alignment horizontal="left"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0" fontId="0" fillId="4" borderId="0" xfId="0" applyFill="1"/>
    <xf numFmtId="4" fontId="0" fillId="4" borderId="0" xfId="0" applyNumberFormat="1" applyFill="1"/>
    <xf numFmtId="0" fontId="1" fillId="0" borderId="1" xfId="0" applyFont="1" applyBorder="1" applyAlignment="1">
      <alignment horizontal="center" vertical="center"/>
    </xf>
    <xf numFmtId="4" fontId="0" fillId="4" borderId="0" xfId="0" applyNumberFormat="1" applyFill="1" applyAlignment="1">
      <alignment horizontal="right" vertical="top"/>
    </xf>
    <xf numFmtId="14" fontId="8" fillId="4" borderId="8" xfId="0" applyNumberFormat="1" applyFont="1" applyFill="1" applyBorder="1" applyAlignment="1">
      <alignment horizontal="center" wrapText="1"/>
    </xf>
    <xf numFmtId="4" fontId="8" fillId="4" borderId="8" xfId="0" applyNumberFormat="1" applyFont="1" applyFill="1" applyBorder="1" applyAlignment="1">
      <alignment wrapText="1"/>
    </xf>
    <xf numFmtId="0" fontId="1" fillId="4" borderId="8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center"/>
    </xf>
    <xf numFmtId="4" fontId="0" fillId="0" borderId="0" xfId="0" applyNumberFormat="1"/>
    <xf numFmtId="4" fontId="10" fillId="0" borderId="1" xfId="0" applyNumberFormat="1" applyFont="1" applyBorder="1" applyAlignment="1">
      <alignment horizontal="right" vertical="center"/>
    </xf>
    <xf numFmtId="14" fontId="10" fillId="4" borderId="1" xfId="0" applyNumberFormat="1" applyFont="1" applyFill="1" applyBorder="1"/>
    <xf numFmtId="4" fontId="11" fillId="4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/>
    </xf>
    <xf numFmtId="4" fontId="11" fillId="4" borderId="1" xfId="0" applyNumberFormat="1" applyFont="1" applyFill="1" applyBorder="1" applyAlignment="1">
      <alignment horizontal="right" vertical="top" wrapText="1"/>
    </xf>
    <xf numFmtId="4" fontId="0" fillId="4" borderId="1" xfId="0" applyNumberFormat="1" applyFill="1" applyBorder="1"/>
    <xf numFmtId="0" fontId="5" fillId="0" borderId="1" xfId="0" applyFont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2" fillId="0" borderId="4" xfId="0" applyNumberFormat="1" applyFont="1" applyBorder="1" applyAlignment="1">
      <alignment horizontal="right" vertical="top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14" fontId="2" fillId="0" borderId="7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1171574</xdr:colOff>
      <xdr:row>0</xdr:row>
      <xdr:rowOff>1257301</xdr:rowOff>
    </xdr:to>
    <xdr:pic>
      <xdr:nvPicPr>
        <xdr:cNvPr id="3" name="Рисунок 2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zoomScaleNormal="100" workbookViewId="0">
      <selection activeCell="F62" sqref="F62"/>
    </sheetView>
  </sheetViews>
  <sheetFormatPr defaultRowHeight="15" x14ac:dyDescent="0.25"/>
  <cols>
    <col min="1" max="1" width="20.140625" style="16" customWidth="1"/>
    <col min="2" max="2" width="23" style="16" customWidth="1"/>
    <col min="3" max="3" width="49.85546875" style="16" customWidth="1"/>
    <col min="4" max="4" width="34" style="16" customWidth="1"/>
    <col min="5" max="5" width="18.28515625" style="16" customWidth="1"/>
    <col min="6" max="6" width="20" style="16" customWidth="1"/>
    <col min="7" max="7" width="9.140625" style="16"/>
    <col min="8" max="8" width="16.5703125" style="16" customWidth="1"/>
    <col min="9" max="9" width="12.42578125" style="16" bestFit="1" customWidth="1"/>
    <col min="10" max="16384" width="9.140625" style="16"/>
  </cols>
  <sheetData>
    <row r="1" spans="1:6" ht="104.25" customHeight="1" x14ac:dyDescent="0.35">
      <c r="A1" s="57"/>
      <c r="B1" s="57"/>
      <c r="C1" s="58" t="s">
        <v>27</v>
      </c>
      <c r="D1" s="59"/>
    </row>
    <row r="2" spans="1:6" ht="15.75" x14ac:dyDescent="0.25">
      <c r="A2" s="60" t="s">
        <v>0</v>
      </c>
      <c r="B2" s="60" t="s">
        <v>1</v>
      </c>
      <c r="C2" s="60" t="s">
        <v>2</v>
      </c>
      <c r="D2" s="60" t="s">
        <v>4</v>
      </c>
    </row>
    <row r="3" spans="1:6" x14ac:dyDescent="0.25">
      <c r="A3" s="61" t="s">
        <v>3</v>
      </c>
      <c r="B3" s="61"/>
      <c r="C3" s="61"/>
      <c r="D3" s="61"/>
    </row>
    <row r="4" spans="1:6" ht="28.5" x14ac:dyDescent="0.25">
      <c r="A4" s="46">
        <v>45352</v>
      </c>
      <c r="B4" s="47">
        <v>2453359.8199999998</v>
      </c>
      <c r="C4" s="48" t="s">
        <v>77</v>
      </c>
      <c r="D4" s="48" t="s">
        <v>24</v>
      </c>
    </row>
    <row r="5" spans="1:6" customFormat="1" ht="31.5" customHeight="1" x14ac:dyDescent="0.25">
      <c r="A5" s="46">
        <v>45355</v>
      </c>
      <c r="B5" s="47">
        <v>375000</v>
      </c>
      <c r="C5" s="48" t="s">
        <v>19</v>
      </c>
      <c r="D5" s="48" t="s">
        <v>32</v>
      </c>
      <c r="E5" s="16"/>
      <c r="F5" s="16"/>
    </row>
    <row r="6" spans="1:6" customFormat="1" ht="40.5" customHeight="1" x14ac:dyDescent="0.25">
      <c r="A6" s="46">
        <v>45355</v>
      </c>
      <c r="B6" s="47">
        <v>191900</v>
      </c>
      <c r="C6" s="48" t="s">
        <v>33</v>
      </c>
      <c r="D6" s="48" t="s">
        <v>34</v>
      </c>
      <c r="E6" s="16"/>
      <c r="F6" s="16"/>
    </row>
    <row r="7" spans="1:6" customFormat="1" ht="23.25" customHeight="1" x14ac:dyDescent="0.25">
      <c r="A7" s="46">
        <v>45356</v>
      </c>
      <c r="B7" s="47">
        <v>459360</v>
      </c>
      <c r="C7" s="48" t="s">
        <v>23</v>
      </c>
      <c r="D7" s="48" t="s">
        <v>35</v>
      </c>
      <c r="E7" s="16"/>
      <c r="F7" s="16"/>
    </row>
    <row r="8" spans="1:6" customFormat="1" ht="26.25" customHeight="1" x14ac:dyDescent="0.25">
      <c r="A8" s="46">
        <v>45356</v>
      </c>
      <c r="B8" s="47">
        <v>37550</v>
      </c>
      <c r="C8" s="48" t="s">
        <v>36</v>
      </c>
      <c r="D8" s="48" t="s">
        <v>37</v>
      </c>
      <c r="E8" s="16"/>
      <c r="F8" s="16"/>
    </row>
    <row r="9" spans="1:6" customFormat="1" ht="26.25" customHeight="1" x14ac:dyDescent="0.25">
      <c r="A9" s="46">
        <v>45356</v>
      </c>
      <c r="B9" s="47">
        <v>500</v>
      </c>
      <c r="C9" s="48" t="s">
        <v>107</v>
      </c>
      <c r="D9" s="48" t="s">
        <v>108</v>
      </c>
      <c r="E9" s="16"/>
      <c r="F9" s="16"/>
    </row>
    <row r="10" spans="1:6" customFormat="1" ht="24.75" customHeight="1" x14ac:dyDescent="0.25">
      <c r="A10" s="46">
        <v>45357</v>
      </c>
      <c r="B10" s="47">
        <v>149800</v>
      </c>
      <c r="C10" s="48" t="s">
        <v>38</v>
      </c>
      <c r="D10" s="48" t="s">
        <v>39</v>
      </c>
      <c r="E10" s="16"/>
      <c r="F10" s="17"/>
    </row>
    <row r="11" spans="1:6" customFormat="1" ht="33.75" customHeight="1" x14ac:dyDescent="0.25">
      <c r="A11" s="46">
        <v>45358</v>
      </c>
      <c r="B11" s="47">
        <v>409833.76</v>
      </c>
      <c r="C11" s="48" t="s">
        <v>21</v>
      </c>
      <c r="D11" s="48" t="s">
        <v>40</v>
      </c>
      <c r="E11" s="16"/>
      <c r="F11" s="17"/>
    </row>
    <row r="12" spans="1:6" customFormat="1" ht="24.75" customHeight="1" x14ac:dyDescent="0.25">
      <c r="A12" s="46">
        <v>45358</v>
      </c>
      <c r="B12" s="47">
        <v>3470200</v>
      </c>
      <c r="C12" s="48" t="s">
        <v>41</v>
      </c>
      <c r="D12" s="48" t="s">
        <v>42</v>
      </c>
      <c r="E12" s="16"/>
      <c r="F12" s="17"/>
    </row>
    <row r="13" spans="1:6" customFormat="1" ht="30" customHeight="1" x14ac:dyDescent="0.25">
      <c r="A13" s="46">
        <v>45358</v>
      </c>
      <c r="B13" s="47">
        <v>437220</v>
      </c>
      <c r="C13" s="48" t="s">
        <v>23</v>
      </c>
      <c r="D13" s="48" t="s">
        <v>43</v>
      </c>
      <c r="E13" s="16"/>
      <c r="F13" s="17"/>
    </row>
    <row r="14" spans="1:6" customFormat="1" ht="26.25" customHeight="1" x14ac:dyDescent="0.25">
      <c r="A14" s="46">
        <v>45363</v>
      </c>
      <c r="B14" s="47">
        <v>375000</v>
      </c>
      <c r="C14" s="48" t="s">
        <v>19</v>
      </c>
      <c r="D14" s="48" t="s">
        <v>44</v>
      </c>
      <c r="E14" s="16"/>
      <c r="F14" s="17"/>
    </row>
    <row r="15" spans="1:6" customFormat="1" ht="27.75" customHeight="1" x14ac:dyDescent="0.25">
      <c r="A15" s="46">
        <v>45363</v>
      </c>
      <c r="B15" s="47">
        <v>1029000</v>
      </c>
      <c r="C15" s="48" t="s">
        <v>10</v>
      </c>
      <c r="D15" s="48" t="s">
        <v>45</v>
      </c>
      <c r="E15" s="16"/>
      <c r="F15" s="16"/>
    </row>
    <row r="16" spans="1:6" customFormat="1" ht="27.75" customHeight="1" x14ac:dyDescent="0.25">
      <c r="A16" s="46">
        <v>45363</v>
      </c>
      <c r="B16" s="47">
        <v>375000</v>
      </c>
      <c r="C16" s="48" t="s">
        <v>19</v>
      </c>
      <c r="D16" s="48" t="s">
        <v>46</v>
      </c>
      <c r="E16" s="16"/>
      <c r="F16" s="16"/>
    </row>
    <row r="17" spans="1:6" customFormat="1" ht="27.75" customHeight="1" x14ac:dyDescent="0.25">
      <c r="A17" s="46">
        <v>45363</v>
      </c>
      <c r="B17" s="47">
        <v>325500</v>
      </c>
      <c r="C17" s="48" t="s">
        <v>10</v>
      </c>
      <c r="D17" s="48" t="s">
        <v>47</v>
      </c>
      <c r="E17" s="16"/>
      <c r="F17" s="16"/>
    </row>
    <row r="18" spans="1:6" customFormat="1" ht="27.75" customHeight="1" x14ac:dyDescent="0.25">
      <c r="A18" s="46">
        <v>45363</v>
      </c>
      <c r="B18" s="47">
        <v>350000</v>
      </c>
      <c r="C18" s="48" t="s">
        <v>78</v>
      </c>
      <c r="D18" s="48" t="s">
        <v>79</v>
      </c>
      <c r="E18" s="16"/>
      <c r="F18" s="16"/>
    </row>
    <row r="19" spans="1:6" customFormat="1" ht="27.75" customHeight="1" x14ac:dyDescent="0.25">
      <c r="A19" s="46">
        <v>45364</v>
      </c>
      <c r="B19" s="47">
        <v>350000</v>
      </c>
      <c r="C19" s="48" t="s">
        <v>10</v>
      </c>
      <c r="D19" s="48" t="s">
        <v>48</v>
      </c>
      <c r="E19" s="16"/>
      <c r="F19" s="16"/>
    </row>
    <row r="20" spans="1:6" customFormat="1" ht="24" customHeight="1" x14ac:dyDescent="0.25">
      <c r="A20" s="46">
        <v>45364</v>
      </c>
      <c r="B20" s="47">
        <v>96200</v>
      </c>
      <c r="C20" s="48" t="s">
        <v>22</v>
      </c>
      <c r="D20" s="48" t="s">
        <v>51</v>
      </c>
      <c r="E20" s="16"/>
      <c r="F20" s="16"/>
    </row>
    <row r="21" spans="1:6" customFormat="1" ht="36" customHeight="1" x14ac:dyDescent="0.25">
      <c r="A21" s="46">
        <v>45364</v>
      </c>
      <c r="B21" s="47">
        <v>897600</v>
      </c>
      <c r="C21" s="48" t="s">
        <v>23</v>
      </c>
      <c r="D21" s="48" t="s">
        <v>52</v>
      </c>
      <c r="E21" s="16"/>
      <c r="F21" s="16"/>
    </row>
    <row r="22" spans="1:6" customFormat="1" ht="29.25" customHeight="1" x14ac:dyDescent="0.25">
      <c r="A22" s="46">
        <v>45364</v>
      </c>
      <c r="B22" s="47">
        <v>120000</v>
      </c>
      <c r="C22" s="48" t="s">
        <v>59</v>
      </c>
      <c r="D22" s="48" t="s">
        <v>53</v>
      </c>
      <c r="E22" s="16"/>
      <c r="F22" s="16"/>
    </row>
    <row r="23" spans="1:6" customFormat="1" ht="45" customHeight="1" x14ac:dyDescent="0.25">
      <c r="A23" s="46">
        <v>45364</v>
      </c>
      <c r="B23" s="47">
        <v>190600</v>
      </c>
      <c r="C23" s="48" t="s">
        <v>17</v>
      </c>
      <c r="D23" s="48" t="s">
        <v>54</v>
      </c>
      <c r="E23" s="16"/>
      <c r="F23" s="16"/>
    </row>
    <row r="24" spans="1:6" customFormat="1" ht="31.5" customHeight="1" x14ac:dyDescent="0.25">
      <c r="A24" s="46">
        <v>45364</v>
      </c>
      <c r="B24" s="47">
        <v>350000</v>
      </c>
      <c r="C24" s="48" t="s">
        <v>55</v>
      </c>
      <c r="D24" s="48" t="s">
        <v>56</v>
      </c>
      <c r="E24" s="16"/>
      <c r="F24" s="16"/>
    </row>
    <row r="25" spans="1:6" customFormat="1" ht="31.5" customHeight="1" x14ac:dyDescent="0.25">
      <c r="A25" s="46">
        <v>45364</v>
      </c>
      <c r="B25" s="47">
        <v>255000</v>
      </c>
      <c r="C25" s="48" t="s">
        <v>80</v>
      </c>
      <c r="D25" s="48" t="s">
        <v>81</v>
      </c>
      <c r="E25" s="16"/>
      <c r="F25" s="16"/>
    </row>
    <row r="26" spans="1:6" customFormat="1" ht="31.5" customHeight="1" x14ac:dyDescent="0.25">
      <c r="A26" s="46">
        <v>45364</v>
      </c>
      <c r="B26" s="47">
        <v>150000</v>
      </c>
      <c r="C26" s="48" t="s">
        <v>82</v>
      </c>
      <c r="D26" s="48" t="s">
        <v>83</v>
      </c>
      <c r="E26" s="16"/>
      <c r="F26" s="16"/>
    </row>
    <row r="27" spans="1:6" customFormat="1" ht="31.5" customHeight="1" x14ac:dyDescent="0.25">
      <c r="A27" s="46">
        <v>45364</v>
      </c>
      <c r="B27" s="47">
        <v>80300</v>
      </c>
      <c r="C27" s="48" t="s">
        <v>25</v>
      </c>
      <c r="D27" s="48" t="s">
        <v>84</v>
      </c>
      <c r="E27" s="16"/>
      <c r="F27" s="16"/>
    </row>
    <row r="28" spans="1:6" customFormat="1" ht="31.5" customHeight="1" x14ac:dyDescent="0.25">
      <c r="A28" s="46">
        <v>45364</v>
      </c>
      <c r="B28" s="47">
        <v>250000</v>
      </c>
      <c r="C28" s="48" t="s">
        <v>85</v>
      </c>
      <c r="D28" s="48" t="s">
        <v>86</v>
      </c>
      <c r="E28" s="16"/>
      <c r="F28" s="16"/>
    </row>
    <row r="29" spans="1:6" customFormat="1" ht="31.5" customHeight="1" x14ac:dyDescent="0.25">
      <c r="A29" s="46">
        <v>45366</v>
      </c>
      <c r="B29" s="47">
        <v>324000</v>
      </c>
      <c r="C29" s="48" t="s">
        <v>87</v>
      </c>
      <c r="D29" s="48" t="s">
        <v>88</v>
      </c>
      <c r="E29" s="16"/>
      <c r="F29" s="16"/>
    </row>
    <row r="30" spans="1:6" customFormat="1" ht="31.5" customHeight="1" x14ac:dyDescent="0.25">
      <c r="A30" s="46">
        <v>45366</v>
      </c>
      <c r="B30" s="47">
        <v>346600</v>
      </c>
      <c r="C30" s="48" t="s">
        <v>25</v>
      </c>
      <c r="D30" s="48" t="s">
        <v>89</v>
      </c>
      <c r="E30" s="16"/>
      <c r="F30" s="16"/>
    </row>
    <row r="31" spans="1:6" customFormat="1" ht="31.5" customHeight="1" x14ac:dyDescent="0.25">
      <c r="A31" s="46">
        <v>45366</v>
      </c>
      <c r="B31" s="47">
        <v>292000</v>
      </c>
      <c r="C31" s="48" t="s">
        <v>55</v>
      </c>
      <c r="D31" s="48" t="s">
        <v>90</v>
      </c>
      <c r="E31" s="16"/>
      <c r="F31" s="16"/>
    </row>
    <row r="32" spans="1:6" customFormat="1" ht="27" customHeight="1" x14ac:dyDescent="0.25">
      <c r="A32" s="46">
        <v>45370</v>
      </c>
      <c r="B32" s="47">
        <v>337000</v>
      </c>
      <c r="C32" s="48" t="s">
        <v>58</v>
      </c>
      <c r="D32" s="48" t="s">
        <v>57</v>
      </c>
      <c r="E32" s="16"/>
      <c r="F32" s="16"/>
    </row>
    <row r="33" spans="1:6" customFormat="1" ht="34.5" customHeight="1" x14ac:dyDescent="0.25">
      <c r="A33" s="46">
        <v>45370</v>
      </c>
      <c r="B33" s="47">
        <v>530000</v>
      </c>
      <c r="C33" s="48" t="s">
        <v>10</v>
      </c>
      <c r="D33" s="48" t="s">
        <v>60</v>
      </c>
      <c r="E33" s="16"/>
      <c r="F33" s="16"/>
    </row>
    <row r="34" spans="1:6" customFormat="1" ht="29.25" customHeight="1" x14ac:dyDescent="0.25">
      <c r="A34" s="46">
        <v>45370</v>
      </c>
      <c r="B34" s="47">
        <v>271200</v>
      </c>
      <c r="C34" s="48" t="s">
        <v>61</v>
      </c>
      <c r="D34" s="48" t="s">
        <v>62</v>
      </c>
      <c r="E34" s="16"/>
      <c r="F34" s="16"/>
    </row>
    <row r="35" spans="1:6" customFormat="1" ht="33" customHeight="1" x14ac:dyDescent="0.25">
      <c r="A35" s="46">
        <v>45370</v>
      </c>
      <c r="B35" s="47">
        <v>491100</v>
      </c>
      <c r="C35" s="48" t="s">
        <v>63</v>
      </c>
      <c r="D35" s="48" t="s">
        <v>64</v>
      </c>
      <c r="E35" s="16"/>
      <c r="F35" s="16"/>
    </row>
    <row r="36" spans="1:6" customFormat="1" ht="31.5" customHeight="1" x14ac:dyDescent="0.25">
      <c r="A36" s="46">
        <v>45372</v>
      </c>
      <c r="B36" s="47">
        <v>483000</v>
      </c>
      <c r="C36" s="48" t="s">
        <v>10</v>
      </c>
      <c r="D36" s="48" t="s">
        <v>65</v>
      </c>
      <c r="E36" s="16"/>
      <c r="F36" s="16"/>
    </row>
    <row r="37" spans="1:6" customFormat="1" ht="31.5" customHeight="1" x14ac:dyDescent="0.25">
      <c r="A37" s="46">
        <v>45372</v>
      </c>
      <c r="B37" s="47">
        <v>150000</v>
      </c>
      <c r="C37" s="48" t="s">
        <v>26</v>
      </c>
      <c r="D37" s="48" t="s">
        <v>20</v>
      </c>
      <c r="E37" s="16"/>
      <c r="F37" s="16"/>
    </row>
    <row r="38" spans="1:6" customFormat="1" ht="31.5" customHeight="1" x14ac:dyDescent="0.25">
      <c r="A38" s="46">
        <v>45372</v>
      </c>
      <c r="B38" s="47">
        <v>284500</v>
      </c>
      <c r="C38" s="48" t="s">
        <v>55</v>
      </c>
      <c r="D38" s="48" t="s">
        <v>91</v>
      </c>
      <c r="E38" s="16"/>
      <c r="F38" s="16"/>
    </row>
    <row r="39" spans="1:6" customFormat="1" ht="31.5" customHeight="1" x14ac:dyDescent="0.25">
      <c r="A39" s="46">
        <v>45372</v>
      </c>
      <c r="B39" s="47">
        <v>525000</v>
      </c>
      <c r="C39" s="48" t="s">
        <v>10</v>
      </c>
      <c r="D39" s="49" t="s">
        <v>66</v>
      </c>
      <c r="E39" s="16"/>
      <c r="F39" s="16"/>
    </row>
    <row r="40" spans="1:6" customFormat="1" ht="31.5" customHeight="1" x14ac:dyDescent="0.25">
      <c r="A40" s="46">
        <v>45372</v>
      </c>
      <c r="B40" s="47">
        <v>316000</v>
      </c>
      <c r="C40" s="48" t="s">
        <v>92</v>
      </c>
      <c r="D40" s="49" t="s">
        <v>93</v>
      </c>
      <c r="E40" s="16"/>
      <c r="F40" s="16"/>
    </row>
    <row r="41" spans="1:6" customFormat="1" ht="31.5" customHeight="1" x14ac:dyDescent="0.25">
      <c r="A41" s="46">
        <v>45372</v>
      </c>
      <c r="B41" s="47">
        <v>299600</v>
      </c>
      <c r="C41" s="48" t="s">
        <v>25</v>
      </c>
      <c r="D41" s="49" t="s">
        <v>94</v>
      </c>
      <c r="E41" s="16"/>
      <c r="F41" s="16"/>
    </row>
    <row r="42" spans="1:6" customFormat="1" ht="31.5" customHeight="1" x14ac:dyDescent="0.25">
      <c r="A42" s="46">
        <v>45372</v>
      </c>
      <c r="B42" s="47">
        <v>200000</v>
      </c>
      <c r="C42" s="48" t="s">
        <v>82</v>
      </c>
      <c r="D42" s="49" t="s">
        <v>95</v>
      </c>
      <c r="E42" s="16"/>
      <c r="F42" s="16"/>
    </row>
    <row r="43" spans="1:6" customFormat="1" ht="31.5" customHeight="1" x14ac:dyDescent="0.25">
      <c r="A43" s="46">
        <v>45372</v>
      </c>
      <c r="B43" s="47">
        <v>200200</v>
      </c>
      <c r="C43" s="48" t="s">
        <v>98</v>
      </c>
      <c r="D43" s="49" t="s">
        <v>99</v>
      </c>
      <c r="E43" s="16"/>
      <c r="F43" s="16"/>
    </row>
    <row r="44" spans="1:6" customFormat="1" ht="31.5" customHeight="1" x14ac:dyDescent="0.25">
      <c r="A44" s="46">
        <v>45372</v>
      </c>
      <c r="B44" s="47">
        <v>247500</v>
      </c>
      <c r="C44" s="48" t="s">
        <v>25</v>
      </c>
      <c r="D44" s="49" t="s">
        <v>100</v>
      </c>
      <c r="E44" s="16"/>
      <c r="F44" s="16"/>
    </row>
    <row r="45" spans="1:6" customFormat="1" ht="31.5" customHeight="1" x14ac:dyDescent="0.25">
      <c r="A45" s="46">
        <v>45372</v>
      </c>
      <c r="B45" s="47">
        <v>350000</v>
      </c>
      <c r="C45" s="48" t="s">
        <v>78</v>
      </c>
      <c r="D45" s="49" t="s">
        <v>101</v>
      </c>
      <c r="E45" s="16"/>
      <c r="F45" s="16"/>
    </row>
    <row r="46" spans="1:6" customFormat="1" ht="31.5" customHeight="1" x14ac:dyDescent="0.25">
      <c r="A46" s="46">
        <v>45377</v>
      </c>
      <c r="B46" s="47">
        <v>2602734.4</v>
      </c>
      <c r="C46" s="48" t="s">
        <v>67</v>
      </c>
      <c r="D46" s="48" t="s">
        <v>68</v>
      </c>
      <c r="E46" s="16"/>
      <c r="F46" s="16"/>
    </row>
    <row r="47" spans="1:6" customFormat="1" ht="31.5" customHeight="1" x14ac:dyDescent="0.25">
      <c r="A47" s="46">
        <v>45377</v>
      </c>
      <c r="B47" s="47">
        <v>408079.52</v>
      </c>
      <c r="C47" s="48" t="s">
        <v>69</v>
      </c>
      <c r="D47" s="48" t="s">
        <v>70</v>
      </c>
      <c r="E47" s="16"/>
      <c r="F47" s="16"/>
    </row>
    <row r="48" spans="1:6" customFormat="1" ht="31.5" customHeight="1" x14ac:dyDescent="0.25">
      <c r="A48" s="46">
        <v>45377</v>
      </c>
      <c r="B48" s="47">
        <v>248000</v>
      </c>
      <c r="C48" s="48" t="s">
        <v>55</v>
      </c>
      <c r="D48" s="48" t="s">
        <v>102</v>
      </c>
      <c r="E48" s="16"/>
      <c r="F48" s="16"/>
    </row>
    <row r="49" spans="1:12" customFormat="1" ht="31.5" customHeight="1" x14ac:dyDescent="0.25">
      <c r="A49" s="46">
        <v>45377</v>
      </c>
      <c r="B49" s="47">
        <v>346500</v>
      </c>
      <c r="C49" s="48" t="s">
        <v>103</v>
      </c>
      <c r="D49" s="48" t="s">
        <v>104</v>
      </c>
      <c r="E49" s="16"/>
      <c r="F49" s="16"/>
    </row>
    <row r="50" spans="1:12" customFormat="1" ht="32.25" customHeight="1" x14ac:dyDescent="0.25">
      <c r="A50" s="46">
        <v>45378</v>
      </c>
      <c r="B50" s="47">
        <v>2486540.9</v>
      </c>
      <c r="C50" s="48" t="s">
        <v>67</v>
      </c>
      <c r="D50" s="48" t="s">
        <v>71</v>
      </c>
      <c r="E50" s="16"/>
      <c r="F50" s="16"/>
    </row>
    <row r="51" spans="1:12" customFormat="1" ht="29.25" customHeight="1" x14ac:dyDescent="0.25">
      <c r="A51" s="46">
        <v>45380</v>
      </c>
      <c r="B51" s="47">
        <v>3577497</v>
      </c>
      <c r="C51" s="48" t="s">
        <v>41</v>
      </c>
      <c r="D51" s="48" t="s">
        <v>74</v>
      </c>
      <c r="E51" s="16"/>
      <c r="F51" s="16"/>
    </row>
    <row r="52" spans="1:12" customFormat="1" ht="29.25" customHeight="1" x14ac:dyDescent="0.25">
      <c r="A52" s="46">
        <v>45380</v>
      </c>
      <c r="B52" s="47">
        <v>94200</v>
      </c>
      <c r="C52" s="48" t="s">
        <v>75</v>
      </c>
      <c r="D52" s="48" t="s">
        <v>76</v>
      </c>
      <c r="E52" s="16"/>
      <c r="F52" s="34"/>
      <c r="I52" s="25"/>
    </row>
    <row r="53" spans="1:12" customFormat="1" ht="33.75" customHeight="1" x14ac:dyDescent="0.25">
      <c r="A53" s="27" t="s">
        <v>5</v>
      </c>
      <c r="B53" s="28">
        <f>SUM(B4:B52)</f>
        <v>28590175.399999995</v>
      </c>
      <c r="C53" s="28"/>
      <c r="D53" s="28"/>
      <c r="E53" s="16"/>
      <c r="F53" s="17"/>
      <c r="G53" s="25"/>
    </row>
    <row r="54" spans="1:12" customFormat="1" ht="33.75" customHeight="1" x14ac:dyDescent="0.25">
      <c r="A54" s="37" t="s">
        <v>8</v>
      </c>
      <c r="B54" s="38"/>
      <c r="C54" s="38"/>
      <c r="D54" s="39"/>
      <c r="E54" s="16"/>
      <c r="F54" s="16"/>
      <c r="G54" s="25"/>
    </row>
    <row r="55" spans="1:12" customFormat="1" ht="27" customHeight="1" x14ac:dyDescent="0.25">
      <c r="A55" s="46">
        <v>45364</v>
      </c>
      <c r="B55" s="47">
        <v>638310</v>
      </c>
      <c r="C55" s="48" t="s">
        <v>49</v>
      </c>
      <c r="D55" s="50" t="s">
        <v>50</v>
      </c>
      <c r="E55" s="16"/>
      <c r="F55" s="17"/>
      <c r="G55" s="25"/>
    </row>
    <row r="56" spans="1:12" customFormat="1" ht="18.75" customHeight="1" x14ac:dyDescent="0.25">
      <c r="A56" s="46">
        <v>45372</v>
      </c>
      <c r="B56" s="47">
        <v>184000</v>
      </c>
      <c r="C56" s="48" t="s">
        <v>96</v>
      </c>
      <c r="D56" s="50" t="s">
        <v>97</v>
      </c>
      <c r="E56" s="16"/>
      <c r="F56" s="16"/>
      <c r="G56" s="25"/>
    </row>
    <row r="57" spans="1:12" customFormat="1" ht="33.75" customHeight="1" x14ac:dyDescent="0.25">
      <c r="A57" s="51" t="s">
        <v>5</v>
      </c>
      <c r="B57" s="52">
        <f>SUM(B55:B56)</f>
        <v>822310</v>
      </c>
      <c r="C57" s="52"/>
      <c r="D57" s="52"/>
      <c r="E57" s="16"/>
      <c r="F57" s="17"/>
      <c r="G57" s="25"/>
    </row>
    <row r="58" spans="1:12" customFormat="1" ht="33.75" customHeight="1" x14ac:dyDescent="0.25">
      <c r="A58" s="53" t="s">
        <v>105</v>
      </c>
      <c r="B58" s="54"/>
      <c r="C58" s="54"/>
      <c r="D58" s="55"/>
      <c r="E58" s="16"/>
      <c r="F58" s="17"/>
      <c r="G58" s="25"/>
    </row>
    <row r="59" spans="1:12" customFormat="1" ht="33.75" customHeight="1" x14ac:dyDescent="0.25">
      <c r="A59" s="46">
        <v>45360</v>
      </c>
      <c r="B59" s="47">
        <v>24866</v>
      </c>
      <c r="C59" s="48" t="s">
        <v>106</v>
      </c>
      <c r="D59" s="50" t="s">
        <v>18</v>
      </c>
      <c r="E59" s="16"/>
      <c r="F59" s="17"/>
      <c r="G59" s="25"/>
    </row>
    <row r="60" spans="1:12" customFormat="1" ht="33.75" customHeight="1" x14ac:dyDescent="0.25">
      <c r="A60" s="56" t="s">
        <v>5</v>
      </c>
      <c r="B60" s="52">
        <v>24866</v>
      </c>
      <c r="C60" s="48"/>
      <c r="D60" s="50"/>
      <c r="E60" s="16"/>
      <c r="F60" s="17"/>
      <c r="G60" s="25"/>
    </row>
    <row r="61" spans="1:12" customFormat="1" ht="33.75" customHeight="1" x14ac:dyDescent="0.25">
      <c r="A61" s="53" t="s">
        <v>16</v>
      </c>
      <c r="B61" s="54"/>
      <c r="C61" s="54"/>
      <c r="D61" s="55"/>
      <c r="E61" s="16"/>
      <c r="F61" s="16"/>
      <c r="G61" s="25"/>
    </row>
    <row r="62" spans="1:12" customFormat="1" ht="33.75" customHeight="1" x14ac:dyDescent="0.25">
      <c r="A62" s="46">
        <v>45379</v>
      </c>
      <c r="B62" s="47">
        <v>1330000</v>
      </c>
      <c r="C62" s="48" t="s">
        <v>72</v>
      </c>
      <c r="D62" s="50" t="s">
        <v>73</v>
      </c>
      <c r="E62" s="16"/>
      <c r="F62" s="16"/>
      <c r="G62" s="25"/>
    </row>
    <row r="63" spans="1:12" customFormat="1" ht="33.75" customHeight="1" x14ac:dyDescent="0.25">
      <c r="A63" s="56" t="s">
        <v>5</v>
      </c>
      <c r="B63" s="52">
        <f>SUM(B62:B62)</f>
        <v>1330000</v>
      </c>
      <c r="C63" s="52"/>
      <c r="D63" s="52"/>
      <c r="E63" s="16"/>
      <c r="F63" s="17"/>
      <c r="G63" s="25"/>
    </row>
    <row r="64" spans="1:12" customFormat="1" x14ac:dyDescent="0.25">
      <c r="A64" s="36" t="s">
        <v>7</v>
      </c>
      <c r="B64" s="36"/>
      <c r="C64" s="36"/>
      <c r="D64" s="36"/>
      <c r="E64" s="16"/>
      <c r="F64" s="16"/>
      <c r="L64" t="s">
        <v>9</v>
      </c>
    </row>
    <row r="65" spans="1:6" customFormat="1" x14ac:dyDescent="0.25">
      <c r="A65" s="12">
        <v>45381</v>
      </c>
      <c r="B65" s="29">
        <v>1461716.02</v>
      </c>
      <c r="C65" s="7"/>
      <c r="D65" s="7"/>
      <c r="E65" s="16"/>
      <c r="F65" s="16"/>
    </row>
    <row r="66" spans="1:6" customFormat="1" x14ac:dyDescent="0.25">
      <c r="A66" s="9" t="s">
        <v>6</v>
      </c>
      <c r="B66" s="30">
        <f>B65+B63+B57+B53+B60</f>
        <v>32229067.419999994</v>
      </c>
      <c r="C66" s="28"/>
      <c r="D66" s="31"/>
      <c r="E66" s="16"/>
      <c r="F66" s="16"/>
    </row>
    <row r="67" spans="1:6" x14ac:dyDescent="0.25">
      <c r="E67" s="17"/>
    </row>
    <row r="68" spans="1:6" x14ac:dyDescent="0.25">
      <c r="B68" s="19"/>
      <c r="C68" s="35"/>
      <c r="D68" s="35"/>
      <c r="E68" s="35"/>
      <c r="F68" s="35"/>
    </row>
    <row r="69" spans="1:6" x14ac:dyDescent="0.25">
      <c r="E69" s="17"/>
    </row>
    <row r="70" spans="1:6" x14ac:dyDescent="0.25">
      <c r="B70" s="17"/>
      <c r="E70" s="17"/>
    </row>
    <row r="71" spans="1:6" x14ac:dyDescent="0.25">
      <c r="B71" s="17"/>
      <c r="E71" s="17"/>
      <c r="F71" s="17"/>
    </row>
    <row r="72" spans="1:6" x14ac:dyDescent="0.25">
      <c r="C72" s="17"/>
      <c r="D72" s="17"/>
    </row>
    <row r="73" spans="1:6" x14ac:dyDescent="0.25">
      <c r="C73" s="17"/>
      <c r="D73" s="17"/>
      <c r="E73" s="17"/>
    </row>
    <row r="74" spans="1:6" x14ac:dyDescent="0.25">
      <c r="C74" s="17"/>
      <c r="D74" s="17"/>
    </row>
    <row r="75" spans="1:6" x14ac:dyDescent="0.25">
      <c r="C75" s="17"/>
      <c r="D75" s="17"/>
    </row>
    <row r="76" spans="1:6" x14ac:dyDescent="0.25">
      <c r="C76" s="17"/>
      <c r="D76" s="17"/>
    </row>
    <row r="77" spans="1:6" x14ac:dyDescent="0.25">
      <c r="D77" s="17"/>
    </row>
    <row r="78" spans="1:6" x14ac:dyDescent="0.25">
      <c r="D78" s="17"/>
    </row>
    <row r="79" spans="1:6" x14ac:dyDescent="0.25">
      <c r="D79" s="17"/>
    </row>
    <row r="80" spans="1:6" x14ac:dyDescent="0.25">
      <c r="D80" s="17"/>
    </row>
  </sheetData>
  <mergeCells count="7">
    <mergeCell ref="C68:F68"/>
    <mergeCell ref="C1:D1"/>
    <mergeCell ref="A64:D64"/>
    <mergeCell ref="A3:D3"/>
    <mergeCell ref="A54:D54"/>
    <mergeCell ref="A61:D61"/>
    <mergeCell ref="A58:D5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C12" sqref="C12"/>
    </sheetView>
  </sheetViews>
  <sheetFormatPr defaultRowHeight="15" x14ac:dyDescent="0.2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 x14ac:dyDescent="0.35">
      <c r="A1" s="40"/>
      <c r="B1" s="40"/>
      <c r="C1" s="41" t="s">
        <v>28</v>
      </c>
      <c r="D1" s="42"/>
    </row>
    <row r="2" spans="1:4" ht="15.75" x14ac:dyDescent="0.25">
      <c r="A2" s="18" t="s">
        <v>0</v>
      </c>
      <c r="B2" s="18" t="s">
        <v>1</v>
      </c>
      <c r="C2" s="18" t="s">
        <v>2</v>
      </c>
      <c r="D2" s="18" t="s">
        <v>4</v>
      </c>
    </row>
    <row r="3" spans="1:4" ht="17.25" customHeight="1" x14ac:dyDescent="0.25">
      <c r="A3" s="36" t="s">
        <v>7</v>
      </c>
      <c r="B3" s="36"/>
      <c r="C3" s="36"/>
      <c r="D3" s="36"/>
    </row>
    <row r="4" spans="1:4" x14ac:dyDescent="0.25">
      <c r="A4" s="3">
        <v>45381</v>
      </c>
      <c r="B4" s="24">
        <v>44783.07</v>
      </c>
      <c r="C4" s="32"/>
      <c r="D4" s="32"/>
    </row>
    <row r="5" spans="1:4" x14ac:dyDescent="0.25">
      <c r="A5" s="5" t="s">
        <v>6</v>
      </c>
      <c r="B5" s="26">
        <f>B4</f>
        <v>44783.07</v>
      </c>
      <c r="C5" s="2"/>
      <c r="D5" s="2"/>
    </row>
    <row r="6" spans="1:4" x14ac:dyDescent="0.25">
      <c r="B6" s="33"/>
    </row>
  </sheetData>
  <mergeCells count="3">
    <mergeCell ref="A1:B1"/>
    <mergeCell ref="C1:D1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B4" sqref="B4"/>
    </sheetView>
  </sheetViews>
  <sheetFormatPr defaultRowHeight="15" x14ac:dyDescent="0.25"/>
  <cols>
    <col min="1" max="1" width="20" customWidth="1"/>
    <col min="2" max="2" width="29.42578125" customWidth="1"/>
    <col min="3" max="3" width="43" customWidth="1"/>
    <col min="4" max="4" width="46.140625" customWidth="1"/>
  </cols>
  <sheetData>
    <row r="1" spans="1:4" ht="115.5" customHeight="1" x14ac:dyDescent="0.35">
      <c r="A1" s="40"/>
      <c r="B1" s="40"/>
      <c r="C1" s="41" t="s">
        <v>29</v>
      </c>
      <c r="D1" s="42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3" t="s">
        <v>7</v>
      </c>
      <c r="B3" s="43"/>
      <c r="C3" s="43"/>
      <c r="D3" s="43"/>
    </row>
    <row r="4" spans="1:4" x14ac:dyDescent="0.25">
      <c r="A4" s="3">
        <v>45381</v>
      </c>
      <c r="B4" s="6">
        <v>307533.75</v>
      </c>
      <c r="C4" s="2"/>
      <c r="D4" s="2"/>
    </row>
    <row r="5" spans="1:4" x14ac:dyDescent="0.25">
      <c r="A5" s="5" t="s">
        <v>6</v>
      </c>
      <c r="B5" s="4">
        <f>B4</f>
        <v>307533.75</v>
      </c>
      <c r="C5" s="2"/>
      <c r="D5" s="2"/>
    </row>
  </sheetData>
  <mergeCells count="3">
    <mergeCell ref="A3:D3"/>
    <mergeCell ref="A1:B1"/>
    <mergeCell ref="C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workbookViewId="0">
      <selection activeCell="B12" sqref="B12"/>
    </sheetView>
  </sheetViews>
  <sheetFormatPr defaultRowHeight="15" x14ac:dyDescent="0.2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 x14ac:dyDescent="0.35">
      <c r="A1" s="40"/>
      <c r="B1" s="40"/>
      <c r="C1" s="44" t="s">
        <v>30</v>
      </c>
      <c r="D1" s="45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36" t="s">
        <v>11</v>
      </c>
      <c r="B3" s="36"/>
      <c r="C3" s="36" t="s">
        <v>7</v>
      </c>
      <c r="D3" s="36"/>
    </row>
    <row r="4" spans="1:4" ht="15.75" x14ac:dyDescent="0.25">
      <c r="A4" s="3">
        <v>45381</v>
      </c>
      <c r="B4" s="13">
        <v>797754.96</v>
      </c>
      <c r="C4" s="14" t="s">
        <v>12</v>
      </c>
      <c r="D4" s="8"/>
    </row>
    <row r="5" spans="1:4" x14ac:dyDescent="0.25">
      <c r="A5" s="36" t="s">
        <v>13</v>
      </c>
      <c r="B5" s="36"/>
      <c r="C5" s="36"/>
      <c r="D5" s="36"/>
    </row>
    <row r="6" spans="1:4" ht="15.75" x14ac:dyDescent="0.25">
      <c r="A6" s="3">
        <v>45381</v>
      </c>
      <c r="B6" s="15">
        <v>2969.6</v>
      </c>
      <c r="C6" s="14" t="s">
        <v>12</v>
      </c>
      <c r="D6" s="8"/>
    </row>
    <row r="7" spans="1:4" x14ac:dyDescent="0.25">
      <c r="A7" s="36" t="s">
        <v>14</v>
      </c>
      <c r="B7" s="36"/>
      <c r="C7" s="36"/>
      <c r="D7" s="36"/>
    </row>
    <row r="8" spans="1:4" x14ac:dyDescent="0.25">
      <c r="A8" s="3">
        <v>45381</v>
      </c>
      <c r="B8" s="15">
        <v>680566.75</v>
      </c>
      <c r="C8" s="11" t="s">
        <v>12</v>
      </c>
      <c r="D8" s="7"/>
    </row>
    <row r="9" spans="1:4" x14ac:dyDescent="0.25">
      <c r="A9" s="36" t="s">
        <v>15</v>
      </c>
      <c r="B9" s="36"/>
      <c r="C9" s="36"/>
      <c r="D9" s="36"/>
    </row>
    <row r="10" spans="1:4" x14ac:dyDescent="0.25">
      <c r="A10" s="3">
        <v>45381</v>
      </c>
      <c r="B10" s="15">
        <v>282600.86</v>
      </c>
      <c r="C10" s="11"/>
      <c r="D10" s="7"/>
    </row>
    <row r="11" spans="1:4" x14ac:dyDescent="0.25">
      <c r="A11" s="36" t="s">
        <v>7</v>
      </c>
      <c r="B11" s="36"/>
      <c r="C11" s="36" t="s">
        <v>7</v>
      </c>
      <c r="D11" s="36"/>
    </row>
    <row r="12" spans="1:4" x14ac:dyDescent="0.25">
      <c r="A12" s="3">
        <v>45381</v>
      </c>
      <c r="B12" s="13">
        <v>54112.160000000003</v>
      </c>
      <c r="D12" s="11"/>
    </row>
    <row r="13" spans="1:4" x14ac:dyDescent="0.25">
      <c r="A13" s="9" t="s">
        <v>6</v>
      </c>
      <c r="B13" s="10">
        <f>B4+B6+B8+B12+B10</f>
        <v>1818004.33</v>
      </c>
      <c r="C13" s="11"/>
      <c r="D13" s="11"/>
    </row>
  </sheetData>
  <mergeCells count="7">
    <mergeCell ref="A1:B1"/>
    <mergeCell ref="C1:D1"/>
    <mergeCell ref="A11:D11"/>
    <mergeCell ref="A3:D3"/>
    <mergeCell ref="A5:D5"/>
    <mergeCell ref="A7:D7"/>
    <mergeCell ref="A9:D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"/>
  <sheetViews>
    <sheetView workbookViewId="0">
      <selection activeCell="D13" sqref="D13"/>
    </sheetView>
  </sheetViews>
  <sheetFormatPr defaultRowHeight="15" x14ac:dyDescent="0.25"/>
  <cols>
    <col min="1" max="1" width="20.5703125" customWidth="1"/>
    <col min="2" max="2" width="16.28515625" customWidth="1"/>
    <col min="3" max="3" width="38.85546875" customWidth="1"/>
    <col min="4" max="4" width="28.7109375" customWidth="1"/>
  </cols>
  <sheetData>
    <row r="1" spans="1:4" ht="96.75" customHeight="1" x14ac:dyDescent="0.35">
      <c r="C1" s="44" t="s">
        <v>31</v>
      </c>
      <c r="D1" s="45"/>
    </row>
    <row r="2" spans="1:4" ht="15.75" x14ac:dyDescent="0.25">
      <c r="A2" s="1" t="s">
        <v>0</v>
      </c>
      <c r="B2" s="1" t="s">
        <v>1</v>
      </c>
      <c r="C2" s="1" t="s">
        <v>2</v>
      </c>
      <c r="D2" s="1" t="s">
        <v>4</v>
      </c>
    </row>
    <row r="3" spans="1:4" x14ac:dyDescent="0.25">
      <c r="A3" s="43" t="s">
        <v>7</v>
      </c>
      <c r="B3" s="43"/>
      <c r="C3" s="43"/>
      <c r="D3" s="43"/>
    </row>
    <row r="4" spans="1:4" ht="15.75" x14ac:dyDescent="0.25">
      <c r="A4" s="20">
        <v>45381</v>
      </c>
      <c r="B4" s="23">
        <v>271382.18</v>
      </c>
      <c r="C4" s="21"/>
      <c r="D4" s="22"/>
    </row>
    <row r="5" spans="1:4" x14ac:dyDescent="0.25">
      <c r="A5" s="9" t="s">
        <v>6</v>
      </c>
      <c r="B5" s="30">
        <f>B4</f>
        <v>271382.18</v>
      </c>
      <c r="C5" s="11"/>
      <c r="D5" s="11"/>
    </row>
  </sheetData>
  <mergeCells count="2">
    <mergeCell ref="C1:D1"/>
    <mergeCell ref="A3:D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Пользователь</cp:lastModifiedBy>
  <dcterms:created xsi:type="dcterms:W3CDTF">2018-02-06T16:39:26Z</dcterms:created>
  <dcterms:modified xsi:type="dcterms:W3CDTF">2024-04-27T11:23:25Z</dcterms:modified>
</cp:coreProperties>
</file>