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4\"/>
    </mc:Choice>
  </mc:AlternateContent>
  <xr:revisionPtr revIDLastSave="0" documentId="13_ncr:1_{C8376D3E-494F-4B30-96E5-8AC1E11AF3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5" i="4"/>
  <c r="B4" i="7"/>
  <c r="B42" i="1"/>
  <c r="B31" i="1"/>
  <c r="B45" i="1" s="1"/>
  <c r="B5" i="5" l="1"/>
  <c r="B13" i="6" l="1"/>
</calcChain>
</file>

<file path=xl/sharedStrings.xml><?xml version="1.0" encoding="utf-8"?>
<sst xmlns="http://schemas.openxmlformats.org/spreadsheetml/2006/main" count="119" uniqueCount="78">
  <si>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</si>
  <si>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</si>
  <si>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</si>
  <si>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</si>
  <si>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</si>
  <si>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</si>
  <si>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</si>
  <si>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</si>
  <si>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</si>
  <si>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</si>
  <si>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</si>
  <si>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</si>
  <si>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</si>
  <si>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</si>
  <si>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</si>
  <si>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Прочие волонтерские проекты</t>
  </si>
  <si>
    <t>Оплата медицинских препаратов и медицинских расходных материалов</t>
  </si>
  <si>
    <t>Оплата операции в ООО "ИНСТИТУТ ВРОЖДЁННЫХ ЗАБОЛЕВАНИЙ ЧЕЛЮСТНОЛИЦЕВОЙ ОБЛАСТИ"</t>
  </si>
  <si>
    <t>Борин Иван</t>
  </si>
  <si>
    <t>Оплата ТСР (кресло-коляска)</t>
  </si>
  <si>
    <t xml:space="preserve"> Программа «Адресная помощь» –  январь 2024</t>
  </si>
  <si>
    <t xml:space="preserve"> Программа «Системная помощь» –  январь 2024</t>
  </si>
  <si>
    <t xml:space="preserve"> Программа «Коробка храбрости» –  январь 2024</t>
  </si>
  <si>
    <t xml:space="preserve"> Программа «Помощь семьям с тяжелобольными детьми» –   январь 2024</t>
  </si>
  <si>
    <t xml:space="preserve"> Программа «Уроки доброты» –  январь 2024</t>
  </si>
  <si>
    <t>Оплата корсета</t>
  </si>
  <si>
    <t>Трубихов Дмитрий</t>
  </si>
  <si>
    <t xml:space="preserve">Дмитриев Егор </t>
  </si>
  <si>
    <t>Марков Юрий</t>
  </si>
  <si>
    <t>Оплата курса реабилитации в РЦ "Янтарь"</t>
  </si>
  <si>
    <t>Баркаева Татьяна</t>
  </si>
  <si>
    <t>Оплата курса реабилитации в ФОЦ "Счастье мое"</t>
  </si>
  <si>
    <t>Калашникова Карина</t>
  </si>
  <si>
    <t xml:space="preserve">Оплата лечения в Морозовской детской больнице </t>
  </si>
  <si>
    <t>Каландариён Шахбону</t>
  </si>
  <si>
    <t>Дауд Михаил</t>
  </si>
  <si>
    <t>Оплата курса реабилитации в РЦ "Времена года"</t>
  </si>
  <si>
    <t>Молчанов Илья</t>
  </si>
  <si>
    <t>Уйманова Алина</t>
  </si>
  <si>
    <t>Оплата курса реабилитации в РЦ "Нейрофит-Юг"</t>
  </si>
  <si>
    <t xml:space="preserve">Балановский Данил </t>
  </si>
  <si>
    <t>Оплата лечения в Ильинской больнице</t>
  </si>
  <si>
    <t>Калинов Николай</t>
  </si>
  <si>
    <t>Сорокина Марина</t>
  </si>
  <si>
    <t>Оплата курса реабилитации в Семейном клубе развития "Рост без границ"</t>
  </si>
  <si>
    <t xml:space="preserve">Чикова Милана </t>
  </si>
  <si>
    <t>Миронова Анна</t>
  </si>
  <si>
    <t>Оплата ТСР (автокресло)</t>
  </si>
  <si>
    <t>Жуков Илья</t>
  </si>
  <si>
    <t>Оплата ТСР (вертикализатор)</t>
  </si>
  <si>
    <t>Оплата курса реабилитации в РЦ "Оберег"</t>
  </si>
  <si>
    <t>Риккерт Роман</t>
  </si>
  <si>
    <t>Слепухин Александр</t>
  </si>
  <si>
    <t>Козлов Арсений</t>
  </si>
  <si>
    <t>Оплата операции в Ospedale del Cuore Massa</t>
  </si>
  <si>
    <t>Аглиуллин Ильяс</t>
  </si>
  <si>
    <t>Евсюков Вадим</t>
  </si>
  <si>
    <t>Сащикова Екатерина</t>
  </si>
  <si>
    <t>Оплата лечения в GMS клиник</t>
  </si>
  <si>
    <t>Холмогоров Глеб</t>
  </si>
  <si>
    <t>Оплата операции в Университетской клинике г. Бонн</t>
  </si>
  <si>
    <t>Эриванова Евгения</t>
  </si>
  <si>
    <t>Оплата курса реабилитации</t>
  </si>
  <si>
    <t>Оплата курса реабилитации в ABA центр Восход</t>
  </si>
  <si>
    <t>Худякова Ясна</t>
  </si>
  <si>
    <t>Преснякова Дарья</t>
  </si>
  <si>
    <t>Оплата ортезов</t>
  </si>
  <si>
    <t>Дорохина Кира</t>
  </si>
  <si>
    <t>Оплата курса реабилитации в РЦ "Планета добра"</t>
  </si>
  <si>
    <t>Изосимова Арина</t>
  </si>
  <si>
    <t>Оплата курса реабилитации в РЦ Адели Пенза"</t>
  </si>
  <si>
    <t>Медведев Тимур</t>
  </si>
  <si>
    <t>Оплата курса реабилитации в РЦ "21 век"</t>
  </si>
  <si>
    <t>Салата Константин</t>
  </si>
  <si>
    <t>Камальдинов Богдан</t>
  </si>
  <si>
    <t>Псарев Михаил</t>
  </si>
  <si>
    <t>Оплата пластин для операции</t>
  </si>
  <si>
    <t>Дрожжин Адам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</si>
</sst>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14" fontId="8" fillId="4" borderId="8" xfId="0" applyNumberFormat="1" applyFont="1" applyFill="1" applyBorder="1" applyAlignment="1">
      <alignment horizontal="center" wrapText="1"/>
    </xf>
    <xf numFmtId="4" fontId="8" fillId="4" borderId="8" xfId="0" applyNumberFormat="1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10" fillId="0" borderId="1" xfId="0" applyNumberFormat="1" applyFont="1" applyBorder="1" applyAlignment="1">
      <alignment horizontal="right" vertical="center"/>
    </xf>
    <xf numFmtId="14" fontId="10" fillId="4" borderId="1" xfId="0" applyNumberFormat="1" applyFont="1" applyFill="1" applyBorder="1"/>
    <xf numFmtId="4" fontId="11" fillId="4" borderId="1" xfId="0" applyNumberFormat="1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top" wrapText="1"/>
    </xf>
    <xf numFmtId="4" fontId="0" fillId="4" borderId="1" xfId="0" applyNumberFormat="1" applyFill="1" applyBorder="1"/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34" zoomScaleNormal="100" workbookViewId="0">
      <selection activeCell="F39" sqref="F39"/>
    </sheetView>
  </sheetViews>
  <sheetFormatPr defaultRowHeight="15" x14ac:dyDescent="0.25"/>
  <cols>
    <col min="1" max="1" width="20.140625" style="16" customWidth="1"/>
    <col min="2" max="2" width="22.5703125" style="16" customWidth="1"/>
    <col min="3" max="3" width="49.85546875" style="16" customWidth="1"/>
    <col min="4" max="4" width="34" style="16" customWidth="1"/>
    <col min="5" max="5" width="18.28515625" style="16" customWidth="1"/>
    <col min="6" max="6" width="20" style="16" customWidth="1"/>
    <col min="7" max="7" width="9.140625" style="16"/>
    <col min="8" max="8" width="16.5703125" style="16" customWidth="1"/>
    <col min="9" max="9" width="12.42578125" style="16" bestFit="1" customWidth="1"/>
    <col min="10" max="16384" width="9.140625" style="16"/>
  </cols>
  <sheetData>
    <row r="1" spans="1:6" ht="104.25" customHeight="1" x14ac:dyDescent="0.35">
      <c r="A1"/>
      <c r="B1"/>
      <c r="C1" s="35" t="s">
        <v>20</v>
      </c>
      <c r="D1" s="36"/>
    </row>
    <row r="2" spans="1:6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6" x14ac:dyDescent="0.25">
      <c r="A3" s="55" t="s">
        <v>3</v>
      </c>
      <c r="B3" s="55"/>
      <c r="C3" s="55"/>
      <c r="D3" s="55"/>
    </row>
    <row r="4" spans="1:6" customFormat="1" ht="26.25" customHeight="1" x14ac:dyDescent="0.25">
      <c r="A4" s="45">
        <v>45301</v>
      </c>
      <c r="B4" s="46">
        <v>483000</v>
      </c>
      <c r="C4" s="47" t="s">
        <v>10</v>
      </c>
      <c r="D4" s="47" t="s">
        <v>27</v>
      </c>
      <c r="E4" s="16"/>
      <c r="F4" s="16"/>
    </row>
    <row r="5" spans="1:6" customFormat="1" ht="21.75" customHeight="1" x14ac:dyDescent="0.25">
      <c r="A5" s="45">
        <v>45301</v>
      </c>
      <c r="B5" s="46">
        <v>483000</v>
      </c>
      <c r="C5" s="47" t="s">
        <v>10</v>
      </c>
      <c r="D5" s="47" t="s">
        <v>28</v>
      </c>
      <c r="E5" s="16"/>
      <c r="F5" s="16"/>
    </row>
    <row r="6" spans="1:6" customFormat="1" ht="23.25" customHeight="1" x14ac:dyDescent="0.25">
      <c r="A6" s="45">
        <v>45301</v>
      </c>
      <c r="B6" s="46">
        <v>412500</v>
      </c>
      <c r="C6" s="47" t="s">
        <v>29</v>
      </c>
      <c r="D6" s="47" t="s">
        <v>30</v>
      </c>
      <c r="E6" s="16"/>
      <c r="F6" s="16"/>
    </row>
    <row r="7" spans="1:6" customFormat="1" ht="26.25" customHeight="1" x14ac:dyDescent="0.25">
      <c r="A7" s="45">
        <v>45301</v>
      </c>
      <c r="B7" s="46">
        <v>350000</v>
      </c>
      <c r="C7" s="47" t="s">
        <v>31</v>
      </c>
      <c r="D7" s="47" t="s">
        <v>32</v>
      </c>
      <c r="E7" s="16"/>
      <c r="F7" s="16"/>
    </row>
    <row r="8" spans="1:6" customFormat="1" ht="38.25" customHeight="1" x14ac:dyDescent="0.25">
      <c r="A8" s="45">
        <v>45301</v>
      </c>
      <c r="B8" s="46">
        <v>370000</v>
      </c>
      <c r="C8" s="47" t="s">
        <v>33</v>
      </c>
      <c r="D8" s="47" t="s">
        <v>34</v>
      </c>
      <c r="E8" s="16"/>
      <c r="F8" s="17"/>
    </row>
    <row r="9" spans="1:6" customFormat="1" ht="19.5" customHeight="1" x14ac:dyDescent="0.25">
      <c r="A9" s="45">
        <v>45301</v>
      </c>
      <c r="B9" s="46">
        <v>100000</v>
      </c>
      <c r="C9" s="47" t="s">
        <v>68</v>
      </c>
      <c r="D9" s="47" t="s">
        <v>69</v>
      </c>
      <c r="E9" s="16"/>
      <c r="F9" s="17"/>
    </row>
    <row r="10" spans="1:6" customFormat="1" ht="19.5" customHeight="1" x14ac:dyDescent="0.25">
      <c r="A10" s="45">
        <v>45301</v>
      </c>
      <c r="B10" s="46">
        <v>102500</v>
      </c>
      <c r="C10" s="47" t="s">
        <v>70</v>
      </c>
      <c r="D10" s="47" t="s">
        <v>71</v>
      </c>
      <c r="E10" s="16"/>
      <c r="F10" s="17"/>
    </row>
    <row r="11" spans="1:6" customFormat="1" ht="19.5" customHeight="1" x14ac:dyDescent="0.25">
      <c r="A11" s="45">
        <v>45301</v>
      </c>
      <c r="B11" s="46">
        <v>183530</v>
      </c>
      <c r="C11" s="47" t="s">
        <v>72</v>
      </c>
      <c r="D11" s="47" t="s">
        <v>73</v>
      </c>
      <c r="E11" s="16"/>
      <c r="F11" s="17"/>
    </row>
    <row r="12" spans="1:6" customFormat="1" ht="27.75" customHeight="1" x14ac:dyDescent="0.25">
      <c r="A12" s="45">
        <v>45307</v>
      </c>
      <c r="B12" s="46">
        <v>480500</v>
      </c>
      <c r="C12" s="47" t="s">
        <v>10</v>
      </c>
      <c r="D12" s="47" t="s">
        <v>35</v>
      </c>
      <c r="E12" s="16"/>
      <c r="F12" s="16"/>
    </row>
    <row r="13" spans="1:6" customFormat="1" ht="27.75" customHeight="1" x14ac:dyDescent="0.25">
      <c r="A13" s="45">
        <v>45307</v>
      </c>
      <c r="B13" s="46">
        <v>403200</v>
      </c>
      <c r="C13" s="47" t="s">
        <v>36</v>
      </c>
      <c r="D13" s="47" t="s">
        <v>37</v>
      </c>
      <c r="E13" s="16"/>
      <c r="F13" s="16"/>
    </row>
    <row r="14" spans="1:6" customFormat="1" ht="27.75" customHeight="1" x14ac:dyDescent="0.25">
      <c r="A14" s="45">
        <v>45307</v>
      </c>
      <c r="B14" s="46">
        <v>483000</v>
      </c>
      <c r="C14" s="47" t="s">
        <v>10</v>
      </c>
      <c r="D14" s="47" t="s">
        <v>38</v>
      </c>
      <c r="E14" s="16"/>
      <c r="F14" s="16"/>
    </row>
    <row r="15" spans="1:6" customFormat="1" ht="27.75" customHeight="1" x14ac:dyDescent="0.25">
      <c r="A15" s="45">
        <v>45307</v>
      </c>
      <c r="B15" s="46">
        <v>178500</v>
      </c>
      <c r="C15" s="47" t="s">
        <v>39</v>
      </c>
      <c r="D15" s="47" t="s">
        <v>40</v>
      </c>
      <c r="E15" s="16"/>
      <c r="F15" s="16"/>
    </row>
    <row r="16" spans="1:6" customFormat="1" ht="36" customHeight="1" x14ac:dyDescent="0.25">
      <c r="A16" s="45">
        <v>45307</v>
      </c>
      <c r="B16" s="46">
        <v>1942905</v>
      </c>
      <c r="C16" s="47" t="s">
        <v>41</v>
      </c>
      <c r="D16" s="47" t="s">
        <v>42</v>
      </c>
      <c r="E16" s="16"/>
      <c r="F16" s="16"/>
    </row>
    <row r="17" spans="1:7" customFormat="1" ht="36" customHeight="1" x14ac:dyDescent="0.25">
      <c r="A17" s="45">
        <v>45307</v>
      </c>
      <c r="B17" s="46">
        <v>325500</v>
      </c>
      <c r="C17" s="47" t="s">
        <v>10</v>
      </c>
      <c r="D17" s="47" t="s">
        <v>43</v>
      </c>
      <c r="E17" s="16"/>
      <c r="F17" s="16"/>
    </row>
    <row r="18" spans="1:7" customFormat="1" ht="36" customHeight="1" x14ac:dyDescent="0.25">
      <c r="A18" s="45">
        <v>45307</v>
      </c>
      <c r="B18" s="46">
        <v>423300</v>
      </c>
      <c r="C18" s="47" t="s">
        <v>44</v>
      </c>
      <c r="D18" s="47" t="s">
        <v>45</v>
      </c>
      <c r="E18" s="16"/>
      <c r="F18" s="16"/>
    </row>
    <row r="19" spans="1:7" customFormat="1" ht="50.25" customHeight="1" x14ac:dyDescent="0.25">
      <c r="A19" s="45">
        <v>45310</v>
      </c>
      <c r="B19" s="46">
        <v>125600</v>
      </c>
      <c r="C19" s="47" t="s">
        <v>17</v>
      </c>
      <c r="D19" s="47" t="s">
        <v>48</v>
      </c>
      <c r="E19" s="16"/>
      <c r="F19" s="16"/>
    </row>
    <row r="20" spans="1:7" customFormat="1" ht="27" customHeight="1" x14ac:dyDescent="0.25">
      <c r="A20" s="45">
        <v>45310</v>
      </c>
      <c r="B20" s="46">
        <v>120000</v>
      </c>
      <c r="C20" s="47" t="s">
        <v>50</v>
      </c>
      <c r="D20" s="47" t="s">
        <v>51</v>
      </c>
      <c r="E20" s="16"/>
      <c r="F20" s="16"/>
    </row>
    <row r="21" spans="1:7" customFormat="1" ht="34.5" customHeight="1" x14ac:dyDescent="0.25">
      <c r="A21" s="45">
        <v>45314</v>
      </c>
      <c r="B21" s="46">
        <v>325500</v>
      </c>
      <c r="C21" s="47" t="s">
        <v>10</v>
      </c>
      <c r="D21" s="47" t="s">
        <v>52</v>
      </c>
      <c r="E21" s="16"/>
      <c r="F21" s="16"/>
    </row>
    <row r="22" spans="1:7" customFormat="1" ht="34.5" customHeight="1" x14ac:dyDescent="0.25">
      <c r="A22" s="45">
        <v>45314</v>
      </c>
      <c r="B22" s="46">
        <v>330730</v>
      </c>
      <c r="C22" s="47" t="s">
        <v>41</v>
      </c>
      <c r="D22" s="47" t="s">
        <v>53</v>
      </c>
      <c r="E22" s="16"/>
      <c r="F22" s="16"/>
    </row>
    <row r="23" spans="1:7" customFormat="1" ht="33" customHeight="1" x14ac:dyDescent="0.25">
      <c r="A23" s="45">
        <v>45315</v>
      </c>
      <c r="B23" s="46">
        <v>2500000</v>
      </c>
      <c r="C23" s="47" t="s">
        <v>54</v>
      </c>
      <c r="D23" s="47" t="s">
        <v>55</v>
      </c>
      <c r="E23" s="16"/>
      <c r="F23" s="16"/>
    </row>
    <row r="24" spans="1:7" customFormat="1" ht="31.5" customHeight="1" x14ac:dyDescent="0.25">
      <c r="A24" s="45">
        <v>45315</v>
      </c>
      <c r="B24" s="46">
        <v>350000</v>
      </c>
      <c r="C24" s="47" t="s">
        <v>29</v>
      </c>
      <c r="D24" s="47" t="s">
        <v>56</v>
      </c>
      <c r="E24" s="16"/>
      <c r="F24" s="16"/>
    </row>
    <row r="25" spans="1:7" customFormat="1" ht="31.5" customHeight="1" x14ac:dyDescent="0.25">
      <c r="A25" s="45">
        <v>45316</v>
      </c>
      <c r="B25" s="46">
        <v>375000</v>
      </c>
      <c r="C25" s="47" t="s">
        <v>29</v>
      </c>
      <c r="D25" s="47" t="s">
        <v>57</v>
      </c>
      <c r="E25" s="16"/>
      <c r="F25" s="16"/>
    </row>
    <row r="26" spans="1:7" customFormat="1" ht="31.5" customHeight="1" x14ac:dyDescent="0.25">
      <c r="A26" s="45">
        <v>45316</v>
      </c>
      <c r="B26" s="46">
        <v>1660000</v>
      </c>
      <c r="C26" s="47" t="s">
        <v>58</v>
      </c>
      <c r="D26" s="47" t="s">
        <v>59</v>
      </c>
      <c r="E26" s="16"/>
      <c r="F26" s="16"/>
    </row>
    <row r="27" spans="1:7" customFormat="1" ht="31.5" customHeight="1" x14ac:dyDescent="0.25">
      <c r="A27" s="45">
        <v>45320</v>
      </c>
      <c r="B27" s="46">
        <v>7397844.8499999996</v>
      </c>
      <c r="C27" s="47" t="s">
        <v>60</v>
      </c>
      <c r="D27" s="47" t="s">
        <v>61</v>
      </c>
      <c r="E27" s="16"/>
      <c r="F27" s="16"/>
    </row>
    <row r="28" spans="1:7" customFormat="1" ht="31.5" customHeight="1" x14ac:dyDescent="0.25">
      <c r="A28" s="45">
        <v>45320</v>
      </c>
      <c r="B28" s="46">
        <v>54600</v>
      </c>
      <c r="C28" s="47" t="s">
        <v>62</v>
      </c>
      <c r="D28" s="47" t="s">
        <v>18</v>
      </c>
      <c r="E28" s="16"/>
      <c r="F28" s="16"/>
    </row>
    <row r="29" spans="1:7" customFormat="1" ht="31.5" customHeight="1" x14ac:dyDescent="0.25">
      <c r="A29" s="45">
        <v>45321</v>
      </c>
      <c r="B29" s="46">
        <v>201600</v>
      </c>
      <c r="C29" s="47" t="s">
        <v>63</v>
      </c>
      <c r="D29" s="47" t="s">
        <v>64</v>
      </c>
      <c r="E29" s="16"/>
      <c r="F29" s="16"/>
    </row>
    <row r="30" spans="1:7" customFormat="1" ht="29.25" customHeight="1" x14ac:dyDescent="0.25">
      <c r="A30" s="45">
        <v>45321</v>
      </c>
      <c r="B30" s="46">
        <v>341000</v>
      </c>
      <c r="C30" s="47" t="s">
        <v>10</v>
      </c>
      <c r="D30" s="47" t="s">
        <v>65</v>
      </c>
      <c r="E30" s="16"/>
      <c r="F30" s="16"/>
    </row>
    <row r="31" spans="1:7" customFormat="1" ht="33.75" customHeight="1" x14ac:dyDescent="0.25">
      <c r="A31" s="29" t="s">
        <v>5</v>
      </c>
      <c r="B31" s="30">
        <f>SUM(B4:B30)</f>
        <v>20503309.850000001</v>
      </c>
      <c r="C31" s="30"/>
      <c r="D31" s="30"/>
      <c r="E31" s="16"/>
      <c r="F31" s="17"/>
      <c r="G31" s="27"/>
    </row>
    <row r="32" spans="1:7" customFormat="1" ht="33.75" customHeight="1" x14ac:dyDescent="0.25">
      <c r="A32" s="38" t="s">
        <v>8</v>
      </c>
      <c r="B32" s="39"/>
      <c r="C32" s="39"/>
      <c r="D32" s="40"/>
      <c r="E32" s="16"/>
      <c r="F32" s="16"/>
      <c r="G32" s="27"/>
    </row>
    <row r="33" spans="1:12" customFormat="1" ht="33.75" customHeight="1" x14ac:dyDescent="0.25">
      <c r="A33" s="45">
        <v>45301</v>
      </c>
      <c r="B33" s="46">
        <v>64000</v>
      </c>
      <c r="C33" s="47" t="s">
        <v>25</v>
      </c>
      <c r="D33" s="48" t="s">
        <v>26</v>
      </c>
      <c r="E33" s="16"/>
      <c r="F33" s="16"/>
      <c r="G33" s="27"/>
    </row>
    <row r="34" spans="1:12" customFormat="1" ht="33.75" customHeight="1" x14ac:dyDescent="0.25">
      <c r="A34" s="45">
        <v>45310</v>
      </c>
      <c r="B34" s="46">
        <v>301580</v>
      </c>
      <c r="C34" s="47" t="s">
        <v>47</v>
      </c>
      <c r="D34" s="48" t="s">
        <v>46</v>
      </c>
      <c r="E34" s="16"/>
      <c r="F34" s="16"/>
      <c r="G34" s="27"/>
    </row>
    <row r="35" spans="1:12" customFormat="1" ht="33.75" customHeight="1" x14ac:dyDescent="0.25">
      <c r="A35" s="45">
        <v>45310</v>
      </c>
      <c r="B35" s="46">
        <v>31400</v>
      </c>
      <c r="C35" s="47" t="s">
        <v>49</v>
      </c>
      <c r="D35" s="48" t="s">
        <v>46</v>
      </c>
      <c r="E35" s="16"/>
      <c r="F35" s="16"/>
      <c r="G35" s="27"/>
    </row>
    <row r="36" spans="1:12" customFormat="1" ht="33.75" customHeight="1" x14ac:dyDescent="0.25">
      <c r="A36" s="45">
        <v>45321</v>
      </c>
      <c r="B36" s="46">
        <v>178000</v>
      </c>
      <c r="C36" s="47" t="s">
        <v>66</v>
      </c>
      <c r="D36" s="48" t="s">
        <v>67</v>
      </c>
      <c r="E36" s="16"/>
      <c r="F36" s="16"/>
      <c r="G36" s="27"/>
    </row>
    <row r="37" spans="1:12" customFormat="1" ht="33.75" customHeight="1" x14ac:dyDescent="0.25">
      <c r="A37" s="45">
        <v>45321</v>
      </c>
      <c r="B37" s="46">
        <v>330000</v>
      </c>
      <c r="C37" s="47" t="s">
        <v>19</v>
      </c>
      <c r="D37" s="48" t="s">
        <v>74</v>
      </c>
      <c r="E37" s="16"/>
      <c r="F37" s="16"/>
      <c r="G37" s="27"/>
    </row>
    <row r="38" spans="1:12" customFormat="1" ht="33.75" customHeight="1" x14ac:dyDescent="0.25">
      <c r="A38" s="45">
        <v>45321</v>
      </c>
      <c r="B38" s="46">
        <v>83000</v>
      </c>
      <c r="C38" s="47" t="s">
        <v>19</v>
      </c>
      <c r="D38" s="48" t="s">
        <v>75</v>
      </c>
      <c r="E38" s="16"/>
      <c r="F38" s="16"/>
      <c r="G38" s="27"/>
    </row>
    <row r="39" spans="1:12" customFormat="1" ht="33.75" customHeight="1" x14ac:dyDescent="0.25">
      <c r="A39" s="49" t="s">
        <v>5</v>
      </c>
      <c r="B39" s="50">
        <f>SUM(B33:B38)</f>
        <v>987980</v>
      </c>
      <c r="C39" s="50"/>
      <c r="D39" s="50"/>
      <c r="E39" s="16"/>
      <c r="F39" s="17"/>
      <c r="G39" s="27"/>
    </row>
    <row r="40" spans="1:12" customFormat="1" ht="33.75" customHeight="1" x14ac:dyDescent="0.25">
      <c r="A40" s="51" t="s">
        <v>16</v>
      </c>
      <c r="B40" s="52"/>
      <c r="C40" s="52"/>
      <c r="D40" s="53"/>
      <c r="E40" s="16"/>
      <c r="F40" s="16"/>
      <c r="G40" s="27"/>
    </row>
    <row r="41" spans="1:12" customFormat="1" ht="33.75" customHeight="1" x14ac:dyDescent="0.25">
      <c r="A41" s="45">
        <v>45301</v>
      </c>
      <c r="B41" s="46">
        <v>561430</v>
      </c>
      <c r="C41" s="47" t="s">
        <v>76</v>
      </c>
      <c r="D41" s="48" t="s">
        <v>77</v>
      </c>
      <c r="E41" s="16"/>
      <c r="F41" s="16"/>
      <c r="G41" s="27"/>
    </row>
    <row r="42" spans="1:12" customFormat="1" ht="33.75" customHeight="1" x14ac:dyDescent="0.25">
      <c r="A42" s="54" t="s">
        <v>5</v>
      </c>
      <c r="B42" s="50">
        <f>SUM(B41:B41)</f>
        <v>561430</v>
      </c>
      <c r="C42" s="50"/>
      <c r="D42" s="50"/>
      <c r="E42" s="16"/>
      <c r="F42" s="17"/>
      <c r="G42" s="27"/>
    </row>
    <row r="43" spans="1:12" customFormat="1" x14ac:dyDescent="0.25">
      <c r="A43" s="37" t="s">
        <v>7</v>
      </c>
      <c r="B43" s="37"/>
      <c r="C43" s="37"/>
      <c r="D43" s="37"/>
      <c r="E43" s="16"/>
      <c r="F43" s="16"/>
      <c r="L43" t="s">
        <v>9</v>
      </c>
    </row>
    <row r="44" spans="1:12" customFormat="1" x14ac:dyDescent="0.25">
      <c r="A44" s="12">
        <v>45321</v>
      </c>
      <c r="B44" s="31">
        <v>365890.6</v>
      </c>
      <c r="C44" s="7"/>
      <c r="D44" s="7"/>
      <c r="E44" s="16"/>
      <c r="F44" s="16"/>
    </row>
    <row r="45" spans="1:12" customFormat="1" x14ac:dyDescent="0.25">
      <c r="A45" s="9" t="s">
        <v>6</v>
      </c>
      <c r="B45" s="32">
        <f>B44+B42+B39+B31</f>
        <v>22418610.450000003</v>
      </c>
      <c r="C45" s="30"/>
      <c r="D45" s="33"/>
      <c r="E45" s="16"/>
      <c r="F45" s="16"/>
    </row>
    <row r="46" spans="1:12" x14ac:dyDescent="0.25">
      <c r="E46" s="17"/>
    </row>
    <row r="47" spans="1:12" x14ac:dyDescent="0.25">
      <c r="B47" s="21"/>
      <c r="C47" s="34"/>
      <c r="D47" s="34"/>
      <c r="E47" s="34"/>
      <c r="F47" s="34"/>
    </row>
    <row r="48" spans="1:12" x14ac:dyDescent="0.25">
      <c r="E48" s="17"/>
    </row>
    <row r="49" spans="2:6" x14ac:dyDescent="0.25">
      <c r="B49" s="17"/>
      <c r="E49" s="17"/>
    </row>
    <row r="50" spans="2:6" x14ac:dyDescent="0.25">
      <c r="B50" s="17"/>
      <c r="E50" s="17"/>
      <c r="F50" s="17"/>
    </row>
    <row r="51" spans="2:6" x14ac:dyDescent="0.25">
      <c r="C51" s="17"/>
      <c r="D51" s="17"/>
    </row>
    <row r="52" spans="2:6" x14ac:dyDescent="0.25">
      <c r="C52" s="17"/>
      <c r="D52" s="17"/>
      <c r="E52" s="17"/>
    </row>
    <row r="53" spans="2:6" x14ac:dyDescent="0.25">
      <c r="C53" s="17"/>
      <c r="D53" s="17"/>
    </row>
    <row r="54" spans="2:6" x14ac:dyDescent="0.25">
      <c r="C54" s="17"/>
      <c r="D54" s="17"/>
    </row>
    <row r="55" spans="2:6" x14ac:dyDescent="0.25">
      <c r="C55" s="17"/>
      <c r="D55" s="17"/>
    </row>
    <row r="56" spans="2:6" x14ac:dyDescent="0.25">
      <c r="D56" s="17"/>
    </row>
    <row r="57" spans="2:6" x14ac:dyDescent="0.25">
      <c r="D57" s="17"/>
    </row>
    <row r="58" spans="2:6" x14ac:dyDescent="0.25">
      <c r="D58" s="17"/>
    </row>
    <row r="59" spans="2:6" x14ac:dyDescent="0.25">
      <c r="D59" s="17"/>
    </row>
  </sheetData>
  <mergeCells count="6">
    <mergeCell ref="C47:F47"/>
    <mergeCell ref="C1:D1"/>
    <mergeCell ref="A43:D43"/>
    <mergeCell ref="A3:D3"/>
    <mergeCell ref="A32:D32"/>
    <mergeCell ref="A40:D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B4" sqref="B4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41"/>
      <c r="B1" s="41"/>
      <c r="C1" s="35" t="s">
        <v>21</v>
      </c>
      <c r="D1" s="36"/>
    </row>
    <row r="2" spans="1:4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4" ht="17.25" customHeight="1" x14ac:dyDescent="0.25">
      <c r="A3" s="37" t="s">
        <v>7</v>
      </c>
      <c r="B3" s="37"/>
      <c r="C3" s="37"/>
      <c r="D3" s="37"/>
    </row>
    <row r="4" spans="1:4" x14ac:dyDescent="0.25">
      <c r="A4" s="19">
        <v>45321</v>
      </c>
      <c r="B4" s="26">
        <v>12812.74</v>
      </c>
      <c r="C4" s="20"/>
      <c r="D4" s="20"/>
    </row>
    <row r="5" spans="1:4" x14ac:dyDescent="0.25">
      <c r="A5" s="5" t="s">
        <v>6</v>
      </c>
      <c r="B5" s="28">
        <f>B4</f>
        <v>12812.74</v>
      </c>
      <c r="C5" s="2"/>
      <c r="D5" s="2"/>
    </row>
    <row r="6" spans="1:4" x14ac:dyDescent="0.25">
      <c r="B6" s="26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B4" sqref="B4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41"/>
      <c r="B1" s="41"/>
      <c r="C1" s="35" t="s">
        <v>22</v>
      </c>
      <c r="D1" s="36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2" t="s">
        <v>7</v>
      </c>
      <c r="B3" s="42"/>
      <c r="C3" s="42"/>
      <c r="D3" s="42"/>
    </row>
    <row r="4" spans="1:4" x14ac:dyDescent="0.25">
      <c r="A4" s="3">
        <v>45321</v>
      </c>
      <c r="B4" s="6">
        <v>84880.57</v>
      </c>
      <c r="C4" s="2"/>
      <c r="D4" s="2"/>
    </row>
    <row r="5" spans="1:4" x14ac:dyDescent="0.25">
      <c r="A5" s="5" t="s">
        <v>6</v>
      </c>
      <c r="B5" s="4">
        <f>B4</f>
        <v>84880.57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41"/>
      <c r="B1" s="41"/>
      <c r="C1" s="43" t="s">
        <v>23</v>
      </c>
      <c r="D1" s="4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7" t="s">
        <v>11</v>
      </c>
      <c r="B3" s="37"/>
      <c r="C3" s="37" t="s">
        <v>7</v>
      </c>
      <c r="D3" s="37"/>
    </row>
    <row r="4" spans="1:4" ht="15.75" x14ac:dyDescent="0.25">
      <c r="A4" s="12">
        <v>45321</v>
      </c>
      <c r="B4" s="13">
        <v>281486.18</v>
      </c>
      <c r="C4" s="14" t="s">
        <v>12</v>
      </c>
      <c r="D4" s="8"/>
    </row>
    <row r="5" spans="1:4" x14ac:dyDescent="0.25">
      <c r="A5" s="37" t="s">
        <v>13</v>
      </c>
      <c r="B5" s="37"/>
      <c r="C5" s="37"/>
      <c r="D5" s="37"/>
    </row>
    <row r="6" spans="1:4" ht="15.75" x14ac:dyDescent="0.25">
      <c r="A6" s="12">
        <v>45321</v>
      </c>
      <c r="B6" s="15">
        <v>127680</v>
      </c>
      <c r="C6" s="14" t="s">
        <v>12</v>
      </c>
      <c r="D6" s="8"/>
    </row>
    <row r="7" spans="1:4" x14ac:dyDescent="0.25">
      <c r="A7" s="37" t="s">
        <v>14</v>
      </c>
      <c r="B7" s="37"/>
      <c r="C7" s="37"/>
      <c r="D7" s="37"/>
    </row>
    <row r="8" spans="1:4" x14ac:dyDescent="0.25">
      <c r="A8" s="12">
        <v>45321</v>
      </c>
      <c r="B8" s="15">
        <v>30764.12</v>
      </c>
      <c r="C8" s="11" t="s">
        <v>12</v>
      </c>
      <c r="D8" s="7"/>
    </row>
    <row r="9" spans="1:4" x14ac:dyDescent="0.25">
      <c r="A9" s="37" t="s">
        <v>15</v>
      </c>
      <c r="B9" s="37"/>
      <c r="C9" s="37"/>
      <c r="D9" s="37"/>
    </row>
    <row r="10" spans="1:4" x14ac:dyDescent="0.25">
      <c r="A10" s="12">
        <v>45321</v>
      </c>
      <c r="B10" s="15">
        <v>111281.15</v>
      </c>
      <c r="C10" s="11"/>
      <c r="D10" s="7"/>
    </row>
    <row r="11" spans="1:4" x14ac:dyDescent="0.25">
      <c r="A11" s="37" t="s">
        <v>7</v>
      </c>
      <c r="B11" s="37"/>
      <c r="C11" s="37" t="s">
        <v>7</v>
      </c>
      <c r="D11" s="37"/>
    </row>
    <row r="12" spans="1:4" x14ac:dyDescent="0.25">
      <c r="A12" s="12">
        <v>45321</v>
      </c>
      <c r="B12" s="13">
        <v>16734.41</v>
      </c>
      <c r="D12" s="11"/>
    </row>
    <row r="13" spans="1:4" x14ac:dyDescent="0.25">
      <c r="A13" s="9" t="s">
        <v>6</v>
      </c>
      <c r="B13" s="10">
        <f>B4+B6+B8+B12+B10</f>
        <v>567945.86</v>
      </c>
      <c r="C13" s="11"/>
      <c r="D13" s="11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C10" sqref="C10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43" t="s">
        <v>24</v>
      </c>
      <c r="D1" s="4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22">
        <v>45321</v>
      </c>
      <c r="B3" s="25">
        <v>85273.44</v>
      </c>
      <c r="C3" s="23" t="s">
        <v>7</v>
      </c>
      <c r="D3" s="24"/>
    </row>
    <row r="4" spans="1:4" x14ac:dyDescent="0.25">
      <c r="A4" s="9" t="s">
        <v>6</v>
      </c>
      <c r="B4" s="10">
        <f>B3</f>
        <v>85273.44</v>
      </c>
      <c r="C4" s="11"/>
      <c r="D4" s="11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2024-02-16T13:33:35Z</dcterms:modified>
</cp:coreProperties>
</file>