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F5B8B4C5-AE32-40AA-9786-A1C97F2442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5" l="1"/>
  <c r="B39" i="1"/>
  <c r="B48" i="1"/>
  <c r="B51" i="1"/>
  <c r="B5" i="4"/>
  <c r="B8" i="4" s="1"/>
  <c r="B4" i="7" l="1"/>
  <c r="B54" i="1" l="1"/>
  <c r="B11" i="6" l="1"/>
</calcChain>
</file>

<file path=xl/sharedStrings.xml><?xml version="1.0" encoding="utf-8"?>
<sst xmlns="http://schemas.openxmlformats.org/spreadsheetml/2006/main" count="140" uniqueCount="94">
  <si>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</si>
  <si>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</si>
  <si>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</si>
  <si>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</si>
  <si>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</si>
  <si>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</si>
  <si>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</si>
  <si>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</si>
  <si>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</si>
  <si>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</si>
  <si>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</si>
  <si>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</si>
  <si>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</si>
  <si>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Оплата  мед.препаратов и мед. расходных материалов</t>
  </si>
  <si>
    <t>Проект "Психологическая помощь семьям"</t>
  </si>
  <si>
    <t>Проект "Юридическая помощь семьям"</t>
  </si>
  <si>
    <t>Оплата генетического анализа</t>
  </si>
  <si>
    <t>Оплата ТСР (коляска)</t>
  </si>
  <si>
    <t>Оплата мед. оборудования, инструментов и расходных материалов</t>
  </si>
  <si>
    <t>Оплата реабилитации в МЦ "Сакура"</t>
  </si>
  <si>
    <t>Оплата ТСР</t>
  </si>
  <si>
    <t xml:space="preserve"> Программа «Адресная помощь» –  ноябрь 2022</t>
  </si>
  <si>
    <t xml:space="preserve"> Программа «Системная помощь» – ноябрь 2022</t>
  </si>
  <si>
    <t xml:space="preserve"> Программа «Коробка храбрости» – ноябрь 2022</t>
  </si>
  <si>
    <t xml:space="preserve"> Программа «Помощь семьям с тяжелобольными детьми» –  ноябрь 2022</t>
  </si>
  <si>
    <t xml:space="preserve"> Программа «Уроки доброты» –  ноябрь 2022</t>
  </si>
  <si>
    <t>Оплата за мебель для игровой детской комнаты в отделении хирургии</t>
  </si>
  <si>
    <t>ОБЛАСТНАЯ ДЕТСКАЯ КЛИНИЧЕСКАЯ БОЛЬНИЦА ГБУЗ ЯО</t>
  </si>
  <si>
    <t>Гетманенко Иван</t>
  </si>
  <si>
    <t>Оплата ортезов</t>
  </si>
  <si>
    <t xml:space="preserve">Дмитриева Ульяна </t>
  </si>
  <si>
    <t>Оплата операции по замене помпы Synchromed II</t>
  </si>
  <si>
    <t>Жукова Виктория</t>
  </si>
  <si>
    <t>Оплата лечения в Ильинской больнице, Московская обл.</t>
  </si>
  <si>
    <t>Кашапов Мирлан</t>
  </si>
  <si>
    <t>Вагнер Андрей</t>
  </si>
  <si>
    <t>Оплата лечения  в НИИ ДОГиТ им. Р. М. Горбачёвой (Санкт-Петербург).</t>
  </si>
  <si>
    <t>Урванцева Елена</t>
  </si>
  <si>
    <t>Оплата слух.аппаратов</t>
  </si>
  <si>
    <t>Мекаришвили Майя</t>
  </si>
  <si>
    <t>Толокин Максим</t>
  </si>
  <si>
    <t>Чикова Милана</t>
  </si>
  <si>
    <t>Оплата лечения в ДГБ №1, г. Санкт-Петербург</t>
  </si>
  <si>
    <t>Ашурматов Мухаммадамин</t>
  </si>
  <si>
    <t>Оплата курса реабилитации в МРЦ «Янтарь», г. Нижний Новгород</t>
  </si>
  <si>
    <t xml:space="preserve">Попукайло Айгуль </t>
  </si>
  <si>
    <t>Мирошник Арина</t>
  </si>
  <si>
    <t>Оплата лечения в "НПЦ
СПЕЦ.МЕД.ПОМОЩИ ДЕТЯМ ДЗМ</t>
  </si>
  <si>
    <t xml:space="preserve">Бонташ Мария </t>
  </si>
  <si>
    <t>Оплата курса реабилитации в РЦ «Преодоление», г. Москва</t>
  </si>
  <si>
    <t>Володин Павел</t>
  </si>
  <si>
    <t>Грицутина Валерия</t>
  </si>
  <si>
    <t>Оплата операции в Институте врожденных заболеваний челюстно-лицевой области</t>
  </si>
  <si>
    <t>Насриллаева Арина</t>
  </si>
  <si>
    <t>Оплата курса реабилитации в Научно-практическом центре детской психоневрологии, г. Москва</t>
  </si>
  <si>
    <t xml:space="preserve">Труфанова Елизавета </t>
  </si>
  <si>
    <t>Пестравкин Владислав</t>
  </si>
  <si>
    <t>Родионова Леся</t>
  </si>
  <si>
    <t>Оплата курас реабилитации в РЦ «Галилео», г. Москва</t>
  </si>
  <si>
    <t>Аблаев Мухаммад</t>
  </si>
  <si>
    <t>Муравьев Максим</t>
  </si>
  <si>
    <t>Оплата высокоразрешающего 3D МР-сканирования головного мозга c толщиной среза 0,6 мм по эпипротоколу МИБС-II</t>
  </si>
  <si>
    <t>Филькин Александр</t>
  </si>
  <si>
    <t>Оплата операции СДР и реабилитации в Национальном медицинском исследовательском центре психиатрии и неврологии им. В. М. Бехтерева, г. Санкт-Петербург</t>
  </si>
  <si>
    <t>Головьев Артемий</t>
  </si>
  <si>
    <t>Оплата концентратора кислорода</t>
  </si>
  <si>
    <t xml:space="preserve">Жанова Анна </t>
  </si>
  <si>
    <t>Оплата аспиратора</t>
  </si>
  <si>
    <t>Оплата курса реабилитации в РЦ "Моя планета"</t>
  </si>
  <si>
    <t>Немцев Гордей</t>
  </si>
  <si>
    <t>Кравченко Александр</t>
  </si>
  <si>
    <t>Оплата приставки для айтрекера</t>
  </si>
  <si>
    <t>Дмитренко Павел</t>
  </si>
  <si>
    <t>Клечкова Арина</t>
  </si>
  <si>
    <t>Оплата курса реабилитации  в центре «Синяя птица», г. Астрахань</t>
  </si>
  <si>
    <t>Зайнутдинов Реналь</t>
  </si>
  <si>
    <t>Аникина Ульяна</t>
  </si>
  <si>
    <t>Оплата спец. питания</t>
  </si>
  <si>
    <t xml:space="preserve">Оплата лечения в клинике Миттельбаден </t>
  </si>
  <si>
    <t>Кожевников Игорь</t>
  </si>
  <si>
    <t>Наливкин Дмитрий</t>
  </si>
  <si>
    <t>Мартыновский Иван</t>
  </si>
  <si>
    <t>Галка Мария</t>
  </si>
  <si>
    <t>Оплата лечения в ИМ. Н.Н. БЛОХИНА</t>
  </si>
  <si>
    <t>Орынгали Ерсултан</t>
  </si>
  <si>
    <t>Орынгали Айзере</t>
  </si>
  <si>
    <t>Чистякова Анна</t>
  </si>
  <si>
    <t>Оплата курса реабилитации в ЦМР «Благополучие», Московская обл.</t>
  </si>
  <si>
    <t xml:space="preserve">Бабинский Андрей </t>
  </si>
  <si>
    <t>Дроздова София</t>
  </si>
  <si>
    <t>Оплата ортопедической операции у доктора Берниуса в St. John the Merciful Privat Clinic, г. Тбилиси, Грузия</t>
  </si>
  <si>
    <t>Оплата операции по пересадке донорской почки в Минском НПЦ хирургии, трансплантологии и гематологии, г. Минск.</t>
  </si>
  <si>
    <t>Кардаш Юлия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</si>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</sst>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rgb="FF00B0F0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4" fontId="9" fillId="3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8" fillId="0" borderId="1" xfId="0" applyFont="1" applyBorder="1"/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/>
    <xf numFmtId="4" fontId="0" fillId="0" borderId="4" xfId="0" applyNumberFormat="1" applyBorder="1" applyAlignment="1">
      <alignment horizontal="right" vertical="top"/>
    </xf>
    <xf numFmtId="14" fontId="9" fillId="4" borderId="1" xfId="0" applyNumberFormat="1" applyFont="1" applyFill="1" applyBorder="1" applyAlignment="1">
      <alignment horizontal="center" wrapText="1"/>
    </xf>
    <xf numFmtId="4" fontId="9" fillId="4" borderId="1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4" fontId="10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14" fontId="9" fillId="4" borderId="1" xfId="0" applyNumberFormat="1" applyFont="1" applyFill="1" applyBorder="1" applyAlignment="1">
      <alignment horizontal="center" vertical="top" wrapText="1"/>
    </xf>
    <xf numFmtId="4" fontId="7" fillId="4" borderId="4" xfId="0" applyNumberFormat="1" applyFont="1" applyFill="1" applyBorder="1" applyAlignment="1">
      <alignment horizontal="right" vertical="top" wrapText="1"/>
    </xf>
    <xf numFmtId="4" fontId="7" fillId="4" borderId="4" xfId="0" applyNumberFormat="1" applyFont="1" applyFill="1" applyBorder="1" applyAlignment="1">
      <alignment horizontal="left" vertical="top" wrapText="1"/>
    </xf>
    <xf numFmtId="4" fontId="7" fillId="4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 wrapText="1"/>
    </xf>
    <xf numFmtId="4" fontId="12" fillId="0" borderId="0" xfId="0" applyNumberFormat="1" applyFont="1" applyAlignment="1">
      <alignment horizontal="right" vertical="center" wrapText="1"/>
    </xf>
    <xf numFmtId="14" fontId="2" fillId="0" borderId="7" xfId="0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11" fillId="0" borderId="6" xfId="0" applyNumberFormat="1" applyFont="1" applyBorder="1" applyAlignment="1">
      <alignment horizontal="right" vertical="center"/>
    </xf>
    <xf numFmtId="14" fontId="2" fillId="0" borderId="6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topLeftCell="A7" workbookViewId="0">
      <selection activeCell="D16" sqref="D16"/>
    </sheetView>
  </sheetViews>
  <sheetFormatPr defaultRowHeight="15" x14ac:dyDescent="0.25"/>
  <cols>
    <col min="1" max="1" width="20.140625" customWidth="1"/>
    <col min="2" max="2" width="22.5703125" customWidth="1"/>
    <col min="3" max="3" width="49.85546875" customWidth="1"/>
    <col min="4" max="4" width="34" customWidth="1"/>
    <col min="5" max="5" width="18.28515625" customWidth="1"/>
    <col min="6" max="6" width="20" customWidth="1"/>
    <col min="8" max="8" width="16.5703125" customWidth="1"/>
    <col min="9" max="9" width="12.42578125" bestFit="1" customWidth="1"/>
  </cols>
  <sheetData>
    <row r="1" spans="1:4" ht="104.25" customHeight="1" x14ac:dyDescent="0.35">
      <c r="C1" s="39" t="s">
        <v>21</v>
      </c>
      <c r="D1" s="40"/>
    </row>
    <row r="2" spans="1:4" ht="15.75" x14ac:dyDescent="0.25">
      <c r="A2" s="7" t="s">
        <v>0</v>
      </c>
      <c r="B2" s="7" t="s">
        <v>1</v>
      </c>
      <c r="C2" s="7" t="s">
        <v>2</v>
      </c>
      <c r="D2" s="7" t="s">
        <v>4</v>
      </c>
    </row>
    <row r="3" spans="1:4" x14ac:dyDescent="0.25">
      <c r="A3" s="42" t="s">
        <v>3</v>
      </c>
      <c r="B3" s="42"/>
      <c r="C3" s="42"/>
      <c r="D3" s="42"/>
    </row>
    <row r="4" spans="1:4" ht="21.75" customHeight="1" x14ac:dyDescent="0.25">
      <c r="A4" s="8">
        <v>44867</v>
      </c>
      <c r="B4" s="25">
        <v>1530400</v>
      </c>
      <c r="C4" s="26" t="s">
        <v>31</v>
      </c>
      <c r="D4" s="26" t="s">
        <v>32</v>
      </c>
    </row>
    <row r="5" spans="1:4" ht="51" customHeight="1" x14ac:dyDescent="0.25">
      <c r="A5" s="8">
        <v>44867</v>
      </c>
      <c r="B5" s="25">
        <v>789980</v>
      </c>
      <c r="C5" s="26" t="s">
        <v>33</v>
      </c>
      <c r="D5" s="26" t="s">
        <v>34</v>
      </c>
    </row>
    <row r="6" spans="1:4" ht="38.25" customHeight="1" x14ac:dyDescent="0.25">
      <c r="A6" s="8">
        <v>44867</v>
      </c>
      <c r="B6" s="25">
        <v>907200</v>
      </c>
      <c r="C6" s="26" t="s">
        <v>10</v>
      </c>
      <c r="D6" s="26" t="s">
        <v>35</v>
      </c>
    </row>
    <row r="7" spans="1:4" ht="35.25" customHeight="1" x14ac:dyDescent="0.25">
      <c r="A7" s="8">
        <v>44867</v>
      </c>
      <c r="B7" s="27">
        <v>102000</v>
      </c>
      <c r="C7" s="26" t="s">
        <v>36</v>
      </c>
      <c r="D7" s="26" t="s">
        <v>37</v>
      </c>
    </row>
    <row r="8" spans="1:4" ht="38.25" customHeight="1" x14ac:dyDescent="0.25">
      <c r="A8" s="8">
        <v>44867</v>
      </c>
      <c r="B8" s="25">
        <v>463680</v>
      </c>
      <c r="C8" s="26" t="s">
        <v>10</v>
      </c>
      <c r="D8" s="26" t="s">
        <v>41</v>
      </c>
    </row>
    <row r="9" spans="1:4" ht="38.25" customHeight="1" x14ac:dyDescent="0.25">
      <c r="A9" s="8">
        <v>44867</v>
      </c>
      <c r="B9" s="25">
        <v>200000</v>
      </c>
      <c r="C9" s="26" t="s">
        <v>42</v>
      </c>
      <c r="D9" s="26" t="s">
        <v>43</v>
      </c>
    </row>
    <row r="10" spans="1:4" ht="38.25" customHeight="1" x14ac:dyDescent="0.25">
      <c r="A10" s="8">
        <v>44867</v>
      </c>
      <c r="B10" s="25">
        <v>300000</v>
      </c>
      <c r="C10" s="26" t="s">
        <v>44</v>
      </c>
      <c r="D10" s="26" t="s">
        <v>45</v>
      </c>
    </row>
    <row r="11" spans="1:4" ht="38.25" customHeight="1" x14ac:dyDescent="0.25">
      <c r="A11" s="8">
        <v>44867</v>
      </c>
      <c r="B11" s="25">
        <v>15600</v>
      </c>
      <c r="C11" s="26" t="s">
        <v>16</v>
      </c>
      <c r="D11" s="26" t="s">
        <v>46</v>
      </c>
    </row>
    <row r="12" spans="1:4" ht="36" customHeight="1" x14ac:dyDescent="0.25">
      <c r="A12" s="8">
        <v>44867</v>
      </c>
      <c r="B12" s="25">
        <v>155957.81</v>
      </c>
      <c r="C12" s="26" t="s">
        <v>47</v>
      </c>
      <c r="D12" s="26" t="s">
        <v>48</v>
      </c>
    </row>
    <row r="13" spans="1:4" ht="36" customHeight="1" x14ac:dyDescent="0.25">
      <c r="A13" s="8">
        <v>44874</v>
      </c>
      <c r="B13" s="25">
        <v>313800</v>
      </c>
      <c r="C13" s="26" t="s">
        <v>19</v>
      </c>
      <c r="D13" s="26" t="s">
        <v>51</v>
      </c>
    </row>
    <row r="14" spans="1:4" ht="36" customHeight="1" x14ac:dyDescent="0.25">
      <c r="A14" s="8">
        <v>44875</v>
      </c>
      <c r="B14" s="25">
        <v>304500</v>
      </c>
      <c r="C14" s="26" t="s">
        <v>52</v>
      </c>
      <c r="D14" s="26" t="s">
        <v>53</v>
      </c>
    </row>
    <row r="15" spans="1:4" ht="36" customHeight="1" x14ac:dyDescent="0.25">
      <c r="A15" s="8">
        <v>44875</v>
      </c>
      <c r="B15" s="25">
        <v>47000</v>
      </c>
      <c r="C15" s="26" t="s">
        <v>16</v>
      </c>
      <c r="D15" s="26" t="s">
        <v>93</v>
      </c>
    </row>
    <row r="16" spans="1:4" ht="51.75" customHeight="1" x14ac:dyDescent="0.25">
      <c r="A16" s="8">
        <v>44879</v>
      </c>
      <c r="B16" s="25">
        <v>60370</v>
      </c>
      <c r="C16" s="26" t="s">
        <v>61</v>
      </c>
      <c r="D16" s="26" t="s">
        <v>60</v>
      </c>
    </row>
    <row r="17" spans="1:4" ht="36" customHeight="1" x14ac:dyDescent="0.25">
      <c r="A17" s="8">
        <v>44880</v>
      </c>
      <c r="B17" s="25">
        <v>730800</v>
      </c>
      <c r="C17" s="26" t="s">
        <v>49</v>
      </c>
      <c r="D17" s="26" t="s">
        <v>50</v>
      </c>
    </row>
    <row r="18" spans="1:4" ht="36" customHeight="1" x14ac:dyDescent="0.25">
      <c r="A18" s="8">
        <v>44880</v>
      </c>
      <c r="B18" s="25">
        <v>463680</v>
      </c>
      <c r="C18" s="26" t="s">
        <v>10</v>
      </c>
      <c r="D18" s="26" t="s">
        <v>56</v>
      </c>
    </row>
    <row r="19" spans="1:4" ht="36" customHeight="1" x14ac:dyDescent="0.25">
      <c r="A19" s="8">
        <v>44881</v>
      </c>
      <c r="B19" s="25">
        <v>609000</v>
      </c>
      <c r="C19" s="26" t="s">
        <v>10</v>
      </c>
      <c r="D19" s="26" t="s">
        <v>57</v>
      </c>
    </row>
    <row r="20" spans="1:4" ht="47.25" customHeight="1" x14ac:dyDescent="0.25">
      <c r="A20" s="8">
        <v>44882</v>
      </c>
      <c r="B20" s="25">
        <v>3657575.84</v>
      </c>
      <c r="C20" s="26" t="s">
        <v>91</v>
      </c>
      <c r="D20" s="26" t="s">
        <v>92</v>
      </c>
    </row>
    <row r="21" spans="1:4" ht="45.75" customHeight="1" x14ac:dyDescent="0.25">
      <c r="A21" s="8">
        <v>44883</v>
      </c>
      <c r="B21" s="25">
        <v>970200</v>
      </c>
      <c r="C21" s="26" t="s">
        <v>10</v>
      </c>
      <c r="D21" s="26" t="s">
        <v>28</v>
      </c>
    </row>
    <row r="22" spans="1:4" ht="45.75" customHeight="1" x14ac:dyDescent="0.25">
      <c r="A22" s="8">
        <v>44883</v>
      </c>
      <c r="B22" s="25">
        <v>200000</v>
      </c>
      <c r="C22" s="26" t="s">
        <v>58</v>
      </c>
      <c r="D22" s="26" t="s">
        <v>59</v>
      </c>
    </row>
    <row r="23" spans="1:4" ht="45.75" customHeight="1" x14ac:dyDescent="0.25">
      <c r="A23" s="8">
        <v>44883</v>
      </c>
      <c r="B23" s="25">
        <v>182600</v>
      </c>
      <c r="C23" s="26" t="s">
        <v>52</v>
      </c>
      <c r="D23" s="26" t="s">
        <v>62</v>
      </c>
    </row>
    <row r="24" spans="1:4" ht="63.75" customHeight="1" x14ac:dyDescent="0.25">
      <c r="A24" s="8">
        <v>44883</v>
      </c>
      <c r="B24" s="25">
        <v>555050</v>
      </c>
      <c r="C24" s="26" t="s">
        <v>63</v>
      </c>
      <c r="D24" s="26" t="s">
        <v>64</v>
      </c>
    </row>
    <row r="25" spans="1:4" ht="63.75" customHeight="1" x14ac:dyDescent="0.25">
      <c r="A25" s="8">
        <v>44883</v>
      </c>
      <c r="B25" s="25">
        <v>983900.83</v>
      </c>
      <c r="C25" s="26" t="s">
        <v>90</v>
      </c>
      <c r="D25" s="26" t="s">
        <v>89</v>
      </c>
    </row>
    <row r="26" spans="1:4" ht="45.75" customHeight="1" x14ac:dyDescent="0.25">
      <c r="A26" s="8">
        <v>44886</v>
      </c>
      <c r="B26" s="25">
        <v>250000</v>
      </c>
      <c r="C26" s="26" t="s">
        <v>54</v>
      </c>
      <c r="D26" s="26" t="s">
        <v>55</v>
      </c>
    </row>
    <row r="27" spans="1:4" ht="45.75" customHeight="1" x14ac:dyDescent="0.25">
      <c r="A27" s="8">
        <v>44887</v>
      </c>
      <c r="B27" s="25">
        <v>1339200</v>
      </c>
      <c r="C27" s="26" t="s">
        <v>10</v>
      </c>
      <c r="D27" s="26" t="s">
        <v>70</v>
      </c>
    </row>
    <row r="28" spans="1:4" ht="45.75" customHeight="1" x14ac:dyDescent="0.25">
      <c r="A28" s="8">
        <v>44888</v>
      </c>
      <c r="B28" s="25">
        <v>40000</v>
      </c>
      <c r="C28" s="26" t="s">
        <v>16</v>
      </c>
      <c r="D28" s="26" t="s">
        <v>73</v>
      </c>
    </row>
    <row r="29" spans="1:4" ht="33" customHeight="1" x14ac:dyDescent="0.25">
      <c r="A29" s="8">
        <v>44889</v>
      </c>
      <c r="B29" s="25">
        <v>251200</v>
      </c>
      <c r="C29" s="26" t="s">
        <v>68</v>
      </c>
      <c r="D29" s="26" t="s">
        <v>69</v>
      </c>
    </row>
    <row r="30" spans="1:4" ht="43.5" customHeight="1" x14ac:dyDescent="0.25">
      <c r="A30" s="8">
        <v>44894</v>
      </c>
      <c r="B30" s="25">
        <v>34896.5</v>
      </c>
      <c r="C30" s="26" t="s">
        <v>83</v>
      </c>
      <c r="D30" s="26" t="s">
        <v>85</v>
      </c>
    </row>
    <row r="31" spans="1:4" ht="43.5" customHeight="1" x14ac:dyDescent="0.25">
      <c r="A31" s="8">
        <v>44894</v>
      </c>
      <c r="B31" s="25">
        <v>34660</v>
      </c>
      <c r="C31" s="26" t="s">
        <v>83</v>
      </c>
      <c r="D31" s="26" t="s">
        <v>84</v>
      </c>
    </row>
    <row r="32" spans="1:4" ht="43.5" customHeight="1" x14ac:dyDescent="0.25">
      <c r="A32" s="8">
        <v>44894</v>
      </c>
      <c r="B32" s="25">
        <v>126200</v>
      </c>
      <c r="C32" s="26" t="s">
        <v>16</v>
      </c>
      <c r="D32" s="26" t="s">
        <v>82</v>
      </c>
    </row>
    <row r="33" spans="1:7" ht="43.5" customHeight="1" x14ac:dyDescent="0.25">
      <c r="A33" s="8">
        <v>44894</v>
      </c>
      <c r="B33" s="25">
        <v>96200</v>
      </c>
      <c r="C33" s="26" t="s">
        <v>16</v>
      </c>
      <c r="D33" s="26" t="s">
        <v>81</v>
      </c>
    </row>
    <row r="34" spans="1:7" ht="60" customHeight="1" x14ac:dyDescent="0.25">
      <c r="A34" s="8">
        <v>44894</v>
      </c>
      <c r="B34" s="25">
        <v>40000</v>
      </c>
      <c r="C34" s="26" t="s">
        <v>16</v>
      </c>
      <c r="D34" s="26" t="s">
        <v>80</v>
      </c>
    </row>
    <row r="35" spans="1:7" ht="33.75" customHeight="1" x14ac:dyDescent="0.25">
      <c r="A35" s="8">
        <v>44894</v>
      </c>
      <c r="B35" s="25">
        <v>3750628.94</v>
      </c>
      <c r="C35" s="26" t="s">
        <v>78</v>
      </c>
      <c r="D35" s="26" t="s">
        <v>79</v>
      </c>
    </row>
    <row r="36" spans="1:7" ht="33" customHeight="1" x14ac:dyDescent="0.25">
      <c r="A36" s="8">
        <v>44894</v>
      </c>
      <c r="B36" s="25">
        <v>421400</v>
      </c>
      <c r="C36" s="26" t="s">
        <v>74</v>
      </c>
      <c r="D36" s="26" t="s">
        <v>75</v>
      </c>
    </row>
    <row r="37" spans="1:7" ht="36" customHeight="1" x14ac:dyDescent="0.25">
      <c r="A37" s="8">
        <v>44895</v>
      </c>
      <c r="B37" s="25">
        <v>270500</v>
      </c>
      <c r="C37" s="26" t="s">
        <v>87</v>
      </c>
      <c r="D37" s="26" t="s">
        <v>88</v>
      </c>
    </row>
    <row r="38" spans="1:7" ht="36" customHeight="1" x14ac:dyDescent="0.25">
      <c r="A38" s="8">
        <v>44895</v>
      </c>
      <c r="B38" s="25">
        <v>463680</v>
      </c>
      <c r="C38" s="26" t="s">
        <v>10</v>
      </c>
      <c r="D38" s="26" t="s">
        <v>86</v>
      </c>
    </row>
    <row r="39" spans="1:7" ht="42" customHeight="1" x14ac:dyDescent="0.25">
      <c r="A39" s="9" t="s">
        <v>5</v>
      </c>
      <c r="B39" s="28">
        <f>SUM(B4:B38)</f>
        <v>20661859.919999998</v>
      </c>
      <c r="C39" s="28"/>
      <c r="D39" s="28"/>
      <c r="E39" s="29"/>
      <c r="F39" s="29"/>
    </row>
    <row r="40" spans="1:7" ht="21" customHeight="1" x14ac:dyDescent="0.25">
      <c r="A40" s="43" t="s">
        <v>8</v>
      </c>
      <c r="B40" s="44"/>
      <c r="C40" s="44"/>
      <c r="D40" s="45"/>
    </row>
    <row r="41" spans="1:7" ht="42.75" customHeight="1" x14ac:dyDescent="0.25">
      <c r="A41" s="8">
        <v>44867</v>
      </c>
      <c r="B41" s="25">
        <v>35000</v>
      </c>
      <c r="C41" s="26" t="s">
        <v>38</v>
      </c>
      <c r="D41" s="30" t="s">
        <v>39</v>
      </c>
    </row>
    <row r="42" spans="1:7" ht="29.25" customHeight="1" x14ac:dyDescent="0.25">
      <c r="A42" s="8">
        <v>44867</v>
      </c>
      <c r="B42" s="25">
        <v>142800</v>
      </c>
      <c r="C42" s="26" t="s">
        <v>17</v>
      </c>
      <c r="D42" s="30" t="s">
        <v>40</v>
      </c>
    </row>
    <row r="43" spans="1:7" ht="29.25" customHeight="1" x14ac:dyDescent="0.25">
      <c r="A43" s="8">
        <v>44888</v>
      </c>
      <c r="B43" s="25">
        <v>322000</v>
      </c>
      <c r="C43" s="26" t="s">
        <v>65</v>
      </c>
      <c r="D43" s="30" t="s">
        <v>66</v>
      </c>
    </row>
    <row r="44" spans="1:7" ht="29.25" customHeight="1" x14ac:dyDescent="0.25">
      <c r="A44" s="8">
        <v>44888</v>
      </c>
      <c r="B44" s="25">
        <v>241000</v>
      </c>
      <c r="C44" s="26" t="s">
        <v>71</v>
      </c>
      <c r="D44" s="30" t="s">
        <v>72</v>
      </c>
    </row>
    <row r="45" spans="1:7" ht="29.25" customHeight="1" x14ac:dyDescent="0.25">
      <c r="A45" s="8">
        <v>44894</v>
      </c>
      <c r="B45" s="25">
        <v>17540</v>
      </c>
      <c r="C45" s="26" t="s">
        <v>20</v>
      </c>
      <c r="D45" s="30" t="s">
        <v>76</v>
      </c>
    </row>
    <row r="46" spans="1:7" ht="29.25" customHeight="1" x14ac:dyDescent="0.25">
      <c r="A46" s="8">
        <v>44895</v>
      </c>
      <c r="B46" s="25">
        <v>45783</v>
      </c>
      <c r="C46" s="26" t="s">
        <v>67</v>
      </c>
      <c r="D46" s="30" t="s">
        <v>66</v>
      </c>
    </row>
    <row r="47" spans="1:7" ht="29.25" customHeight="1" x14ac:dyDescent="0.25">
      <c r="A47" s="8">
        <v>44895</v>
      </c>
      <c r="B47" s="25">
        <v>74000</v>
      </c>
      <c r="C47" s="26" t="s">
        <v>29</v>
      </c>
      <c r="D47" s="30" t="s">
        <v>30</v>
      </c>
    </row>
    <row r="48" spans="1:7" ht="33.75" customHeight="1" x14ac:dyDescent="0.25">
      <c r="A48" s="9" t="s">
        <v>5</v>
      </c>
      <c r="B48" s="31">
        <f>SUM(B41:B47)</f>
        <v>878123</v>
      </c>
      <c r="C48" s="31"/>
      <c r="D48" s="31"/>
      <c r="F48" s="32"/>
      <c r="G48" s="32"/>
    </row>
    <row r="49" spans="1:12" ht="33.75" customHeight="1" x14ac:dyDescent="0.25">
      <c r="A49" s="43" t="s">
        <v>13</v>
      </c>
      <c r="B49" s="44"/>
      <c r="C49" s="44"/>
      <c r="D49" s="45"/>
      <c r="G49" s="32"/>
    </row>
    <row r="50" spans="1:12" ht="33.75" customHeight="1" x14ac:dyDescent="0.25">
      <c r="A50" s="8">
        <v>44894</v>
      </c>
      <c r="B50" s="25">
        <v>14284.8</v>
      </c>
      <c r="C50" s="26" t="s">
        <v>77</v>
      </c>
      <c r="D50" s="30" t="s">
        <v>76</v>
      </c>
      <c r="G50" s="32"/>
    </row>
    <row r="51" spans="1:12" ht="33.75" customHeight="1" x14ac:dyDescent="0.25">
      <c r="A51" s="9" t="s">
        <v>5</v>
      </c>
      <c r="B51" s="33">
        <f>SUM(B50:B50)</f>
        <v>14284.8</v>
      </c>
      <c r="C51" s="34"/>
      <c r="D51" s="30"/>
      <c r="G51" s="32"/>
    </row>
    <row r="52" spans="1:12" ht="15" customHeight="1" x14ac:dyDescent="0.25">
      <c r="A52" s="41" t="s">
        <v>7</v>
      </c>
      <c r="B52" s="41"/>
      <c r="C52" s="41"/>
      <c r="D52" s="41"/>
      <c r="E52" s="38"/>
      <c r="F52" s="38"/>
      <c r="G52" s="38"/>
      <c r="H52" s="38"/>
      <c r="I52" s="38"/>
      <c r="J52" s="38"/>
      <c r="K52" s="38"/>
      <c r="L52" s="38"/>
    </row>
    <row r="53" spans="1:12" ht="15" customHeight="1" x14ac:dyDescent="0.25">
      <c r="A53" s="36">
        <v>44895</v>
      </c>
      <c r="B53" s="31">
        <v>1207278.55</v>
      </c>
      <c r="C53" s="6"/>
      <c r="D53" s="6"/>
      <c r="E53" s="35"/>
      <c r="F53" s="35"/>
      <c r="G53" s="35"/>
      <c r="H53" s="35"/>
      <c r="I53" s="35"/>
      <c r="J53" s="35"/>
      <c r="K53" s="35"/>
      <c r="L53" s="35"/>
    </row>
    <row r="54" spans="1:12" x14ac:dyDescent="0.25">
      <c r="A54" s="5" t="s">
        <v>6</v>
      </c>
      <c r="B54" s="37">
        <f>B53+B51+B48+B39</f>
        <v>22761546.27</v>
      </c>
      <c r="C54" s="2"/>
      <c r="D54" s="2"/>
    </row>
    <row r="56" spans="1:12" x14ac:dyDescent="0.25">
      <c r="B56" s="10"/>
    </row>
    <row r="57" spans="1:12" x14ac:dyDescent="0.25">
      <c r="L57" t="s">
        <v>9</v>
      </c>
    </row>
    <row r="58" spans="1:12" x14ac:dyDescent="0.25">
      <c r="B58" s="32"/>
    </row>
    <row r="59" spans="1:12" x14ac:dyDescent="0.25">
      <c r="B59" s="32"/>
    </row>
    <row r="60" spans="1:12" x14ac:dyDescent="0.25">
      <c r="C60" s="32"/>
      <c r="D60" s="32"/>
      <c r="E60" s="32"/>
    </row>
    <row r="61" spans="1:12" x14ac:dyDescent="0.25">
      <c r="C61" s="32"/>
      <c r="D61" s="32"/>
      <c r="E61" s="32"/>
    </row>
    <row r="62" spans="1:12" x14ac:dyDescent="0.25">
      <c r="C62" s="32"/>
      <c r="D62" s="32"/>
      <c r="E62" s="32"/>
    </row>
    <row r="63" spans="1:12" x14ac:dyDescent="0.25">
      <c r="C63" s="32"/>
      <c r="D63" s="32"/>
      <c r="E63" s="32"/>
    </row>
    <row r="64" spans="1:12" x14ac:dyDescent="0.25">
      <c r="C64" s="32"/>
      <c r="D64" s="32"/>
      <c r="E64" s="32"/>
      <c r="F64" s="32"/>
    </row>
    <row r="65" spans="4:5" x14ac:dyDescent="0.25">
      <c r="D65" s="32"/>
    </row>
    <row r="66" spans="4:5" x14ac:dyDescent="0.25">
      <c r="D66" s="32"/>
      <c r="E66" s="32"/>
    </row>
    <row r="67" spans="4:5" x14ac:dyDescent="0.25">
      <c r="D67" s="32"/>
    </row>
    <row r="68" spans="4:5" x14ac:dyDescent="0.25">
      <c r="D68" s="32"/>
    </row>
  </sheetData>
  <mergeCells count="7">
    <mergeCell ref="I52:L52"/>
    <mergeCell ref="C1:D1"/>
    <mergeCell ref="A52:D52"/>
    <mergeCell ref="A3:D3"/>
    <mergeCell ref="E52:H52"/>
    <mergeCell ref="A40:D40"/>
    <mergeCell ref="A49:D4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"/>
  <sheetViews>
    <sheetView workbookViewId="0">
      <selection activeCell="A5" sqref="A5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46"/>
      <c r="B1" s="46"/>
      <c r="C1" s="39" t="s">
        <v>22</v>
      </c>
      <c r="D1" s="40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41" t="s">
        <v>18</v>
      </c>
      <c r="B3" s="41"/>
      <c r="C3" s="41"/>
      <c r="D3" s="41"/>
    </row>
    <row r="4" spans="1:4" ht="47.25" x14ac:dyDescent="0.25">
      <c r="A4" s="8">
        <v>44869</v>
      </c>
      <c r="B4" s="22">
        <v>157570</v>
      </c>
      <c r="C4" s="23" t="s">
        <v>26</v>
      </c>
      <c r="D4" s="23" t="s">
        <v>27</v>
      </c>
    </row>
    <row r="5" spans="1:4" ht="15.75" x14ac:dyDescent="0.25">
      <c r="A5" s="9" t="s">
        <v>5</v>
      </c>
      <c r="B5" s="24">
        <f>B4</f>
        <v>157570</v>
      </c>
      <c r="C5" s="7"/>
      <c r="D5" s="7"/>
    </row>
    <row r="6" spans="1:4" x14ac:dyDescent="0.25">
      <c r="A6" s="41" t="s">
        <v>7</v>
      </c>
      <c r="B6" s="41"/>
      <c r="C6" s="41"/>
      <c r="D6" s="41"/>
    </row>
    <row r="7" spans="1:4" x14ac:dyDescent="0.25">
      <c r="A7" s="3">
        <v>44895</v>
      </c>
      <c r="B7" s="10">
        <v>36145.56</v>
      </c>
      <c r="C7" s="6"/>
      <c r="D7" s="6"/>
    </row>
    <row r="8" spans="1:4" x14ac:dyDescent="0.25">
      <c r="A8" s="5" t="s">
        <v>6</v>
      </c>
      <c r="B8" s="4">
        <f>B5+B7</f>
        <v>193715.56</v>
      </c>
      <c r="C8" s="2"/>
      <c r="D8" s="2"/>
    </row>
  </sheetData>
  <mergeCells count="4">
    <mergeCell ref="A1:B1"/>
    <mergeCell ref="C1:D1"/>
    <mergeCell ref="A6:D6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workbookViewId="0">
      <selection activeCell="C11" sqref="C11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46"/>
      <c r="B1" s="46"/>
      <c r="C1" s="39" t="s">
        <v>23</v>
      </c>
      <c r="D1" s="40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41" t="s">
        <v>7</v>
      </c>
      <c r="B3" s="41"/>
      <c r="C3" s="41"/>
      <c r="D3" s="41"/>
    </row>
    <row r="4" spans="1:4" x14ac:dyDescent="0.25">
      <c r="A4" s="3">
        <v>44895</v>
      </c>
      <c r="B4" s="10">
        <v>354040.68</v>
      </c>
      <c r="C4" s="2"/>
      <c r="D4" s="2"/>
    </row>
    <row r="5" spans="1:4" x14ac:dyDescent="0.25">
      <c r="A5" s="5" t="s">
        <v>6</v>
      </c>
      <c r="B5" s="4">
        <f>B4</f>
        <v>354040.68</v>
      </c>
      <c r="C5" s="2"/>
      <c r="D5" s="2"/>
    </row>
  </sheetData>
  <mergeCells count="3">
    <mergeCell ref="A3:D3"/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workbookViewId="0">
      <selection activeCell="B10" sqref="B10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46"/>
      <c r="B1" s="46"/>
      <c r="C1" s="47" t="s">
        <v>24</v>
      </c>
      <c r="D1" s="48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49" t="s">
        <v>11</v>
      </c>
      <c r="B3" s="49"/>
      <c r="C3" s="49" t="s">
        <v>7</v>
      </c>
      <c r="D3" s="49"/>
    </row>
    <row r="4" spans="1:4" ht="15.75" x14ac:dyDescent="0.25">
      <c r="A4" s="18">
        <v>44895</v>
      </c>
      <c r="B4" s="19">
        <v>676330.22</v>
      </c>
      <c r="C4" s="20" t="s">
        <v>12</v>
      </c>
      <c r="D4" s="14"/>
    </row>
    <row r="5" spans="1:4" x14ac:dyDescent="0.25">
      <c r="A5" s="49" t="s">
        <v>14</v>
      </c>
      <c r="B5" s="49"/>
      <c r="C5" s="49"/>
      <c r="D5" s="49"/>
    </row>
    <row r="6" spans="1:4" ht="15.75" x14ac:dyDescent="0.25">
      <c r="A6" s="18">
        <v>44895</v>
      </c>
      <c r="B6" s="21">
        <v>231616.46</v>
      </c>
      <c r="C6" s="20" t="s">
        <v>12</v>
      </c>
      <c r="D6" s="14"/>
    </row>
    <row r="7" spans="1:4" x14ac:dyDescent="0.25">
      <c r="A7" s="49" t="s">
        <v>15</v>
      </c>
      <c r="B7" s="49"/>
      <c r="C7" s="49"/>
      <c r="D7" s="49"/>
    </row>
    <row r="8" spans="1:4" x14ac:dyDescent="0.25">
      <c r="A8" s="18">
        <v>44895</v>
      </c>
      <c r="B8" s="21">
        <v>251015.45</v>
      </c>
      <c r="C8" s="17" t="s">
        <v>12</v>
      </c>
      <c r="D8" s="13"/>
    </row>
    <row r="9" spans="1:4" x14ac:dyDescent="0.25">
      <c r="A9" s="49" t="s">
        <v>7</v>
      </c>
      <c r="B9" s="49"/>
      <c r="C9" s="49" t="s">
        <v>7</v>
      </c>
      <c r="D9" s="49"/>
    </row>
    <row r="10" spans="1:4" x14ac:dyDescent="0.25">
      <c r="A10" s="18">
        <v>44895</v>
      </c>
      <c r="B10" s="19">
        <v>123153.94</v>
      </c>
      <c r="D10" s="17"/>
    </row>
    <row r="11" spans="1:4" x14ac:dyDescent="0.25">
      <c r="A11" s="15" t="s">
        <v>6</v>
      </c>
      <c r="B11" s="16">
        <f>B4+B6+B8+B10</f>
        <v>1282116.0699999998</v>
      </c>
      <c r="C11" s="17"/>
      <c r="D11" s="17"/>
    </row>
  </sheetData>
  <mergeCells count="6">
    <mergeCell ref="A1:B1"/>
    <mergeCell ref="C1:D1"/>
    <mergeCell ref="A9:D9"/>
    <mergeCell ref="A3:D3"/>
    <mergeCell ref="A5:D5"/>
    <mergeCell ref="A7:D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workbookViewId="0">
      <selection activeCell="B3" sqref="B3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47" t="s">
        <v>25</v>
      </c>
      <c r="D1" s="48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 x14ac:dyDescent="0.25">
      <c r="A3" s="11">
        <v>44895</v>
      </c>
      <c r="B3" s="10">
        <v>213860.52</v>
      </c>
      <c r="C3" s="12" t="s">
        <v>7</v>
      </c>
      <c r="D3" s="14"/>
    </row>
    <row r="4" spans="1:4" x14ac:dyDescent="0.25">
      <c r="A4" s="15" t="s">
        <v>6</v>
      </c>
      <c r="B4" s="16">
        <f>B3</f>
        <v>213860.52</v>
      </c>
      <c r="C4" s="17"/>
      <c r="D4" s="17"/>
    </row>
  </sheetData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егор климов</cp:lastModifiedBy>
  <dcterms:created xsi:type="dcterms:W3CDTF">2018-02-06T16:39:26Z</dcterms:created>
  <dcterms:modified xsi:type="dcterms:W3CDTF">2023-09-12T16:45:49Z</dcterms:modified>
</cp:coreProperties>
</file>