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801D4869-E63D-4EAE-AFAF-865CE9DE4198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45" i="1"/>
  <c r="B7" i="5"/>
  <c r="B48" i="1"/>
  <c r="B42" i="1"/>
  <c r="B5" i="4"/>
  <c r="B51" i="1" l="1"/>
  <c r="B13" i="6"/>
  <c r="B4" i="7" l="1"/>
</calcChain>
</file>

<file path=xl/sharedStrings.xml><?xml version="1.0" encoding="utf-8"?>
<sst xmlns="http://schemas.openxmlformats.org/spreadsheetml/2006/main" count="130" uniqueCount="83">
  <si>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</si>
  <si>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</si>
  <si>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</si>
  <si>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</si>
  <si>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</si>
  <si>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</si>
  <si>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</si>
  <si>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</si>
  <si>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</si>
  <si>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</si>
  <si>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</si>
  <si>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</si>
  <si>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</si>
  <si>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</si>
  <si>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</si>
  <si>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</si>
  <si>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</si>
  <si>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Оплата ТСР (коляска)</t>
  </si>
  <si>
    <t>Оплата операции СДР в НИКИ педиатрии им.ак. Вельтищева, г. Москва</t>
  </si>
  <si>
    <t>Оплата курса реабилитации в РЦ "Преодоление"</t>
  </si>
  <si>
    <t>Оплата проезда до места лечения и обратно, проживания на время лечения</t>
  </si>
  <si>
    <t>Оплата авиабилетов</t>
  </si>
  <si>
    <t>Оплата реабилитации в РЦ "Арисс"</t>
  </si>
  <si>
    <t>Оплата курса реабилитации в ДЦА «Родник»</t>
  </si>
  <si>
    <t>Пономарева София</t>
  </si>
  <si>
    <t xml:space="preserve"> Программа «Адресная помощь» –  июль 2023</t>
  </si>
  <si>
    <t xml:space="preserve"> Программа «Системная помощь» – июль 2023</t>
  </si>
  <si>
    <t xml:space="preserve"> Программа «Коробка храбрости» –июль 2023</t>
  </si>
  <si>
    <t xml:space="preserve"> Программа «Помощь семьям с тяжелобольными детьми» – июль 2023</t>
  </si>
  <si>
    <t xml:space="preserve"> Программа «Уроки доброты» –  июль 2023</t>
  </si>
  <si>
    <t>Расходы на мероприятия</t>
  </si>
  <si>
    <t>Зизенко Даниил</t>
  </si>
  <si>
    <t>Кодирова Амина</t>
  </si>
  <si>
    <t>Оплата протеза руки</t>
  </si>
  <si>
    <t>Коротченко Виолетта</t>
  </si>
  <si>
    <t>Кальчевский Игорь</t>
  </si>
  <si>
    <t>Оплата операции в ООО "ИНСТИТУТ ВРОЖДЁННЫХ ЗАБОЛЕВАНИЙ ЧЕЛЮСТНОЛИЦЕВОЙ ОБЛАСТИ"</t>
  </si>
  <si>
    <t>Загуменнов Семён</t>
  </si>
  <si>
    <t>Пшеничный Захар</t>
  </si>
  <si>
    <t>Оплата реабилитации в Hospital Universitari General de Catalunya</t>
  </si>
  <si>
    <t>Павленко Иван</t>
  </si>
  <si>
    <t>Ильжасов Никита</t>
  </si>
  <si>
    <t xml:space="preserve">Вавилов Кирилл </t>
  </si>
  <si>
    <t>Оплата операции в Hospital Universitari General de Catalunya</t>
  </si>
  <si>
    <t>Коростелев Матвей</t>
  </si>
  <si>
    <t>Оплата реабилитации в Реацентр Самара</t>
  </si>
  <si>
    <t>Чуйко Степан</t>
  </si>
  <si>
    <t>Авагжанян Левон</t>
  </si>
  <si>
    <t>Мальцев Илья</t>
  </si>
  <si>
    <t>Оплата обследования в Ильинской больнице</t>
  </si>
  <si>
    <t>Половкин Илья</t>
  </si>
  <si>
    <t>Каторжин Игорь</t>
  </si>
  <si>
    <t>Силантьев Марк</t>
  </si>
  <si>
    <t>Оплата обследования Евромед МЦСМ</t>
  </si>
  <si>
    <t xml:space="preserve">Ткаченко Святослав </t>
  </si>
  <si>
    <t xml:space="preserve">Кокоулин Андрей </t>
  </si>
  <si>
    <t>Оплата медицинских препаратов и медицинских расходных материалов</t>
  </si>
  <si>
    <t>Оплата мед.препаратов</t>
  </si>
  <si>
    <t>Солодовникова Александра</t>
  </si>
  <si>
    <t>Подойма Михаил</t>
  </si>
  <si>
    <t xml:space="preserve">Алексеева Елизавета </t>
  </si>
  <si>
    <t>Волошин Максим</t>
  </si>
  <si>
    <t>Оплата лечения в Ильинской больнице</t>
  </si>
  <si>
    <t xml:space="preserve">Гатауллин Азамат </t>
  </si>
  <si>
    <t>Оплата курса реабилитации в Евпаторийском военном клиническом детском санатории им. Е.П.Глинки</t>
  </si>
  <si>
    <t>Андреев Ярослав</t>
  </si>
  <si>
    <t>Оплата курса реабилитации в РЦ "Адели Пенза"</t>
  </si>
  <si>
    <t>Рувенна Валентина</t>
  </si>
  <si>
    <t>Оплата курса реабилитации в РЦ "Лучик надежды"</t>
  </si>
  <si>
    <t>Черсков Всеволод</t>
  </si>
  <si>
    <t>Алексухин Матвей</t>
  </si>
  <si>
    <t>Оплата курса реабилитации в МЦ "Сакура"</t>
  </si>
  <si>
    <t>Калашников Ярослав</t>
  </si>
  <si>
    <t>Лозовский Матвей</t>
  </si>
  <si>
    <t>Семенова Анна</t>
  </si>
  <si>
    <t>Олейников Давид</t>
  </si>
  <si>
    <t>Карташов Владислав</t>
  </si>
  <si>
    <t>Герасименко Семён</t>
  </si>
  <si>
    <t>Лежнёва Алёна</t>
  </si>
  <si>
    <t>Оплата курса реабилитации в РЦ "Прогноз"</t>
  </si>
  <si>
    <t>Спиридонова Арина</t>
  </si>
  <si>
    <t>Оплата реабилитации в Центре Шамарина</t>
  </si>
  <si>
    <t xml:space="preserve">Молотилина Виктория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</si>
</sst>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14" fontId="8" fillId="4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opLeftCell="A40" workbookViewId="0">
      <selection activeCell="E6" sqref="E6"/>
    </sheetView>
  </sheetViews>
  <sheetFormatPr defaultRowHeight="15" x14ac:dyDescent="0.25"/>
  <cols>
    <col min="1" max="1" width="20.140625" style="18" customWidth="1"/>
    <col min="2" max="2" width="22.5703125" style="18" customWidth="1"/>
    <col min="3" max="3" width="49.85546875" style="18" customWidth="1"/>
    <col min="4" max="4" width="34" style="18" customWidth="1"/>
    <col min="5" max="5" width="18.28515625" style="18" customWidth="1"/>
    <col min="6" max="6" width="20" style="18" customWidth="1"/>
    <col min="7" max="7" width="9.140625" style="18"/>
    <col min="8" max="8" width="16.5703125" style="18" customWidth="1"/>
    <col min="9" max="9" width="12.42578125" style="18" bestFit="1" customWidth="1"/>
    <col min="10" max="16384" width="9.140625" style="18"/>
  </cols>
  <sheetData>
    <row r="1" spans="1:4" ht="104.25" customHeight="1" x14ac:dyDescent="0.35">
      <c r="A1"/>
      <c r="B1"/>
      <c r="C1" s="26" t="s">
        <v>25</v>
      </c>
      <c r="D1" s="27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x14ac:dyDescent="0.25">
      <c r="A3" s="29" t="s">
        <v>3</v>
      </c>
      <c r="B3" s="29"/>
      <c r="C3" s="29"/>
      <c r="D3" s="29"/>
    </row>
    <row r="4" spans="1:4" ht="28.5" x14ac:dyDescent="0.25">
      <c r="A4" s="34">
        <v>45112</v>
      </c>
      <c r="B4" s="35">
        <v>345053.11</v>
      </c>
      <c r="C4" s="36" t="s">
        <v>18</v>
      </c>
      <c r="D4" s="36" t="s">
        <v>31</v>
      </c>
    </row>
    <row r="5" spans="1:4" ht="26.25" customHeight="1" x14ac:dyDescent="0.25">
      <c r="A5" s="34">
        <v>45112</v>
      </c>
      <c r="B5" s="35">
        <v>352263.48</v>
      </c>
      <c r="C5" s="36" t="s">
        <v>18</v>
      </c>
      <c r="D5" s="36" t="s">
        <v>32</v>
      </c>
    </row>
    <row r="6" spans="1:4" ht="38.25" customHeight="1" x14ac:dyDescent="0.25">
      <c r="A6" s="34">
        <v>45112</v>
      </c>
      <c r="B6" s="35">
        <v>215300</v>
      </c>
      <c r="C6" s="36" t="s">
        <v>23</v>
      </c>
      <c r="D6" s="36" t="s">
        <v>32</v>
      </c>
    </row>
    <row r="7" spans="1:4" ht="38.25" customHeight="1" x14ac:dyDescent="0.25">
      <c r="A7" s="34">
        <v>45114</v>
      </c>
      <c r="B7" s="35">
        <v>302400</v>
      </c>
      <c r="C7" s="36" t="s">
        <v>19</v>
      </c>
      <c r="D7" s="36" t="s">
        <v>35</v>
      </c>
    </row>
    <row r="8" spans="1:4" ht="48.75" customHeight="1" x14ac:dyDescent="0.25">
      <c r="A8" s="34">
        <v>45118</v>
      </c>
      <c r="B8" s="35">
        <v>234600</v>
      </c>
      <c r="C8" s="36" t="s">
        <v>36</v>
      </c>
      <c r="D8" s="36" t="s">
        <v>37</v>
      </c>
    </row>
    <row r="9" spans="1:4" ht="36" customHeight="1" x14ac:dyDescent="0.25">
      <c r="A9" s="34">
        <v>45119</v>
      </c>
      <c r="B9" s="35">
        <v>463680</v>
      </c>
      <c r="C9" s="36" t="s">
        <v>10</v>
      </c>
      <c r="D9" s="36" t="s">
        <v>38</v>
      </c>
    </row>
    <row r="10" spans="1:4" ht="51" customHeight="1" x14ac:dyDescent="0.25">
      <c r="A10" s="34">
        <v>45119</v>
      </c>
      <c r="B10" s="35">
        <v>257280</v>
      </c>
      <c r="C10" s="36" t="s">
        <v>64</v>
      </c>
      <c r="D10" s="36" t="s">
        <v>65</v>
      </c>
    </row>
    <row r="11" spans="1:4" ht="51" customHeight="1" x14ac:dyDescent="0.25">
      <c r="A11" s="34">
        <v>45119</v>
      </c>
      <c r="B11" s="35">
        <v>300000</v>
      </c>
      <c r="C11" s="36" t="s">
        <v>66</v>
      </c>
      <c r="D11" s="36" t="s">
        <v>67</v>
      </c>
    </row>
    <row r="12" spans="1:4" ht="33.75" customHeight="1" x14ac:dyDescent="0.25">
      <c r="A12" s="34">
        <v>45119</v>
      </c>
      <c r="B12" s="35">
        <v>300000</v>
      </c>
      <c r="C12" s="36" t="s">
        <v>71</v>
      </c>
      <c r="D12" s="36" t="s">
        <v>77</v>
      </c>
    </row>
    <row r="13" spans="1:4" ht="33.75" customHeight="1" x14ac:dyDescent="0.25">
      <c r="A13" s="34">
        <v>45119</v>
      </c>
      <c r="B13" s="35">
        <v>203550</v>
      </c>
      <c r="C13" s="36" t="s">
        <v>71</v>
      </c>
      <c r="D13" s="36" t="s">
        <v>78</v>
      </c>
    </row>
    <row r="14" spans="1:4" ht="33.75" customHeight="1" x14ac:dyDescent="0.25">
      <c r="A14" s="34">
        <v>45119</v>
      </c>
      <c r="B14" s="35">
        <v>216300</v>
      </c>
      <c r="C14" s="36" t="s">
        <v>79</v>
      </c>
      <c r="D14" s="36" t="s">
        <v>80</v>
      </c>
    </row>
    <row r="15" spans="1:4" ht="36" customHeight="1" x14ac:dyDescent="0.25">
      <c r="A15" s="34">
        <v>45121</v>
      </c>
      <c r="B15" s="35">
        <v>842233.43</v>
      </c>
      <c r="C15" s="36" t="s">
        <v>39</v>
      </c>
      <c r="D15" s="36" t="s">
        <v>40</v>
      </c>
    </row>
    <row r="16" spans="1:4" ht="36" customHeight="1" x14ac:dyDescent="0.25">
      <c r="A16" s="34">
        <v>45121</v>
      </c>
      <c r="B16" s="35">
        <v>842233.42</v>
      </c>
      <c r="C16" s="36" t="s">
        <v>39</v>
      </c>
      <c r="D16" s="36" t="s">
        <v>41</v>
      </c>
    </row>
    <row r="17" spans="1:4" ht="36" customHeight="1" x14ac:dyDescent="0.25">
      <c r="A17" s="34">
        <v>45121</v>
      </c>
      <c r="B17" s="35">
        <v>3622114.17</v>
      </c>
      <c r="C17" s="36" t="s">
        <v>43</v>
      </c>
      <c r="D17" s="36" t="s">
        <v>42</v>
      </c>
    </row>
    <row r="18" spans="1:4" ht="36" customHeight="1" x14ac:dyDescent="0.25">
      <c r="A18" s="34">
        <v>45121</v>
      </c>
      <c r="B18" s="35">
        <v>3414498.34</v>
      </c>
      <c r="C18" s="36" t="s">
        <v>39</v>
      </c>
      <c r="D18" s="36" t="s">
        <v>44</v>
      </c>
    </row>
    <row r="19" spans="1:4" ht="36" customHeight="1" x14ac:dyDescent="0.25">
      <c r="A19" s="34">
        <v>45121</v>
      </c>
      <c r="B19" s="35">
        <v>172570</v>
      </c>
      <c r="C19" s="36" t="s">
        <v>45</v>
      </c>
      <c r="D19" s="36" t="s">
        <v>46</v>
      </c>
    </row>
    <row r="20" spans="1:4" ht="36" customHeight="1" x14ac:dyDescent="0.25">
      <c r="A20" s="34">
        <v>45121</v>
      </c>
      <c r="B20" s="35">
        <v>199050</v>
      </c>
      <c r="C20" s="36" t="s">
        <v>23</v>
      </c>
      <c r="D20" s="36" t="s">
        <v>47</v>
      </c>
    </row>
    <row r="21" spans="1:4" ht="27" customHeight="1" x14ac:dyDescent="0.25">
      <c r="A21" s="34">
        <v>45121</v>
      </c>
      <c r="B21" s="35">
        <v>16575</v>
      </c>
      <c r="C21" s="36" t="s">
        <v>49</v>
      </c>
      <c r="D21" s="36" t="s">
        <v>48</v>
      </c>
    </row>
    <row r="22" spans="1:4" ht="27" customHeight="1" x14ac:dyDescent="0.25">
      <c r="A22" s="34">
        <v>45121</v>
      </c>
      <c r="B22" s="35">
        <v>155100</v>
      </c>
      <c r="C22" s="36" t="s">
        <v>68</v>
      </c>
      <c r="D22" s="36" t="s">
        <v>69</v>
      </c>
    </row>
    <row r="23" spans="1:4" ht="27" customHeight="1" x14ac:dyDescent="0.25">
      <c r="A23" s="34">
        <v>45121</v>
      </c>
      <c r="B23" s="35">
        <v>299000</v>
      </c>
      <c r="C23" s="36" t="s">
        <v>71</v>
      </c>
      <c r="D23" s="36" t="s">
        <v>72</v>
      </c>
    </row>
    <row r="24" spans="1:4" ht="27" customHeight="1" x14ac:dyDescent="0.25">
      <c r="A24" s="34">
        <v>45122</v>
      </c>
      <c r="B24" s="35">
        <v>290000</v>
      </c>
      <c r="C24" s="36" t="s">
        <v>71</v>
      </c>
      <c r="D24" s="36" t="s">
        <v>73</v>
      </c>
    </row>
    <row r="25" spans="1:4" ht="27" customHeight="1" x14ac:dyDescent="0.25">
      <c r="A25" s="34">
        <v>45124</v>
      </c>
      <c r="B25" s="35">
        <v>96200</v>
      </c>
      <c r="C25" s="36" t="s">
        <v>15</v>
      </c>
      <c r="D25" s="36" t="s">
        <v>50</v>
      </c>
    </row>
    <row r="26" spans="1:4" ht="27" customHeight="1" x14ac:dyDescent="0.25">
      <c r="A26" s="34">
        <v>45124</v>
      </c>
      <c r="B26" s="35">
        <v>138000</v>
      </c>
      <c r="C26" s="36" t="s">
        <v>81</v>
      </c>
      <c r="D26" s="36" t="s">
        <v>82</v>
      </c>
    </row>
    <row r="27" spans="1:4" ht="28.5" customHeight="1" x14ac:dyDescent="0.25">
      <c r="A27" s="34">
        <v>45125</v>
      </c>
      <c r="B27" s="35">
        <v>514500</v>
      </c>
      <c r="C27" s="36" t="s">
        <v>10</v>
      </c>
      <c r="D27" s="36" t="s">
        <v>51</v>
      </c>
    </row>
    <row r="28" spans="1:4" ht="41.25" customHeight="1" x14ac:dyDescent="0.25">
      <c r="A28" s="34">
        <v>45125</v>
      </c>
      <c r="B28" s="35">
        <v>215700</v>
      </c>
      <c r="C28" s="36" t="s">
        <v>36</v>
      </c>
      <c r="D28" s="36" t="s">
        <v>52</v>
      </c>
    </row>
    <row r="29" spans="1:4" ht="41.25" customHeight="1" x14ac:dyDescent="0.25">
      <c r="A29" s="34">
        <v>45128</v>
      </c>
      <c r="B29" s="35">
        <v>33160</v>
      </c>
      <c r="C29" s="36" t="s">
        <v>53</v>
      </c>
      <c r="D29" s="36" t="s">
        <v>54</v>
      </c>
    </row>
    <row r="30" spans="1:4" ht="41.25" customHeight="1" x14ac:dyDescent="0.25">
      <c r="A30" s="34">
        <v>45128</v>
      </c>
      <c r="B30" s="35">
        <v>120000</v>
      </c>
      <c r="C30" s="36" t="s">
        <v>22</v>
      </c>
      <c r="D30" s="36" t="s">
        <v>59</v>
      </c>
    </row>
    <row r="31" spans="1:4" ht="28.5" customHeight="1" x14ac:dyDescent="0.25">
      <c r="A31" s="34">
        <v>45128</v>
      </c>
      <c r="B31" s="35">
        <v>30000</v>
      </c>
      <c r="C31" s="36" t="s">
        <v>15</v>
      </c>
      <c r="D31" s="36" t="s">
        <v>60</v>
      </c>
    </row>
    <row r="32" spans="1:4" ht="41.25" customHeight="1" x14ac:dyDescent="0.25">
      <c r="A32" s="34">
        <v>45132</v>
      </c>
      <c r="B32" s="35">
        <v>120000</v>
      </c>
      <c r="C32" s="36" t="s">
        <v>22</v>
      </c>
      <c r="D32" s="36" t="s">
        <v>55</v>
      </c>
    </row>
    <row r="33" spans="1:7" ht="41.25" customHeight="1" x14ac:dyDescent="0.25">
      <c r="A33" s="34">
        <v>45132</v>
      </c>
      <c r="B33" s="35">
        <v>299000</v>
      </c>
      <c r="C33" s="36" t="s">
        <v>66</v>
      </c>
      <c r="D33" s="36" t="s">
        <v>75</v>
      </c>
    </row>
    <row r="34" spans="1:7" ht="41.25" customHeight="1" x14ac:dyDescent="0.25">
      <c r="A34" s="34">
        <v>45132</v>
      </c>
      <c r="B34" s="35">
        <v>136680</v>
      </c>
      <c r="C34" s="36" t="s">
        <v>64</v>
      </c>
      <c r="D34" s="36" t="s">
        <v>76</v>
      </c>
    </row>
    <row r="35" spans="1:7" ht="41.25" customHeight="1" x14ac:dyDescent="0.25">
      <c r="A35" s="34">
        <v>45135</v>
      </c>
      <c r="B35" s="35">
        <v>35000</v>
      </c>
      <c r="C35" s="36" t="s">
        <v>15</v>
      </c>
      <c r="D35" s="36" t="s">
        <v>61</v>
      </c>
    </row>
    <row r="36" spans="1:7" ht="39" customHeight="1" x14ac:dyDescent="0.25">
      <c r="A36" s="34">
        <v>45135</v>
      </c>
      <c r="B36" s="35">
        <v>1336815</v>
      </c>
      <c r="C36" s="36" t="s">
        <v>62</v>
      </c>
      <c r="D36" s="36" t="s">
        <v>63</v>
      </c>
    </row>
    <row r="37" spans="1:7" ht="33.75" customHeight="1" x14ac:dyDescent="0.25">
      <c r="A37" s="37" t="s">
        <v>5</v>
      </c>
      <c r="B37" s="38">
        <f>SUM(B4:B36)</f>
        <v>16118855.949999999</v>
      </c>
      <c r="C37" s="38"/>
      <c r="D37" s="38"/>
      <c r="F37" s="19"/>
      <c r="G37" s="19"/>
    </row>
    <row r="38" spans="1:7" ht="33.75" customHeight="1" x14ac:dyDescent="0.25">
      <c r="A38" s="39" t="s">
        <v>8</v>
      </c>
      <c r="B38" s="40"/>
      <c r="C38" s="40"/>
      <c r="D38" s="41"/>
      <c r="G38" s="19"/>
    </row>
    <row r="39" spans="1:7" ht="33.75" customHeight="1" x14ac:dyDescent="0.25">
      <c r="A39" s="34">
        <v>45112</v>
      </c>
      <c r="B39" s="35">
        <v>654870</v>
      </c>
      <c r="C39" s="36" t="s">
        <v>33</v>
      </c>
      <c r="D39" s="42" t="s">
        <v>34</v>
      </c>
      <c r="G39" s="19"/>
    </row>
    <row r="40" spans="1:7" ht="34.5" customHeight="1" x14ac:dyDescent="0.25">
      <c r="A40" s="34">
        <v>45121</v>
      </c>
      <c r="B40" s="35">
        <v>267380</v>
      </c>
      <c r="C40" s="36" t="s">
        <v>17</v>
      </c>
      <c r="D40" s="42" t="s">
        <v>70</v>
      </c>
      <c r="G40" s="19"/>
    </row>
    <row r="41" spans="1:7" ht="25.5" customHeight="1" x14ac:dyDescent="0.25">
      <c r="A41" s="34">
        <v>45125</v>
      </c>
      <c r="B41" s="35">
        <v>255400</v>
      </c>
      <c r="C41" s="36" t="s">
        <v>17</v>
      </c>
      <c r="D41" s="42" t="s">
        <v>74</v>
      </c>
      <c r="G41" s="19"/>
    </row>
    <row r="42" spans="1:7" ht="33.75" customHeight="1" x14ac:dyDescent="0.25">
      <c r="A42" s="37" t="s">
        <v>5</v>
      </c>
      <c r="B42" s="43">
        <f>SUM(B39:B41)</f>
        <v>1177650</v>
      </c>
      <c r="C42" s="43"/>
      <c r="D42" s="43"/>
      <c r="G42" s="19"/>
    </row>
    <row r="43" spans="1:7" ht="33.75" customHeight="1" x14ac:dyDescent="0.25">
      <c r="A43" s="39" t="s">
        <v>56</v>
      </c>
      <c r="B43" s="40"/>
      <c r="C43" s="40"/>
      <c r="D43" s="41"/>
      <c r="G43" s="19"/>
    </row>
    <row r="44" spans="1:7" ht="33.75" customHeight="1" x14ac:dyDescent="0.25">
      <c r="A44" s="34">
        <v>45132</v>
      </c>
      <c r="B44" s="35">
        <v>19127</v>
      </c>
      <c r="C44" s="36" t="s">
        <v>57</v>
      </c>
      <c r="D44" s="42" t="s">
        <v>58</v>
      </c>
      <c r="G44" s="19"/>
    </row>
    <row r="45" spans="1:7" ht="33.75" customHeight="1" x14ac:dyDescent="0.25">
      <c r="A45" s="37" t="s">
        <v>5</v>
      </c>
      <c r="B45" s="43">
        <f>B44</f>
        <v>19127</v>
      </c>
      <c r="C45" s="43"/>
      <c r="D45" s="43"/>
      <c r="G45" s="19"/>
    </row>
    <row r="46" spans="1:7" x14ac:dyDescent="0.25">
      <c r="A46" s="31" t="s">
        <v>20</v>
      </c>
      <c r="B46" s="31"/>
      <c r="C46" s="31"/>
      <c r="D46" s="31"/>
    </row>
    <row r="47" spans="1:7" x14ac:dyDescent="0.25">
      <c r="A47" s="34">
        <v>45117</v>
      </c>
      <c r="B47" s="35">
        <v>100072</v>
      </c>
      <c r="C47" s="36" t="s">
        <v>21</v>
      </c>
      <c r="D47" s="36" t="s">
        <v>24</v>
      </c>
    </row>
    <row r="48" spans="1:7" x14ac:dyDescent="0.25">
      <c r="A48" s="37" t="s">
        <v>5</v>
      </c>
      <c r="B48" s="38">
        <f>SUM(B47:B47)</f>
        <v>100072</v>
      </c>
      <c r="C48" s="36"/>
      <c r="D48" s="36"/>
    </row>
    <row r="49" spans="1:12" x14ac:dyDescent="0.25">
      <c r="A49" s="31" t="s">
        <v>7</v>
      </c>
      <c r="B49" s="31"/>
      <c r="C49" s="31"/>
      <c r="D49" s="31"/>
      <c r="L49" s="18" t="s">
        <v>9</v>
      </c>
    </row>
    <row r="50" spans="1:12" x14ac:dyDescent="0.25">
      <c r="A50" s="14">
        <v>45137</v>
      </c>
      <c r="B50" s="43">
        <v>1170118.05</v>
      </c>
      <c r="C50" s="9"/>
      <c r="D50" s="9"/>
    </row>
    <row r="51" spans="1:12" x14ac:dyDescent="0.25">
      <c r="A51" s="11" t="s">
        <v>6</v>
      </c>
      <c r="B51" s="44">
        <f>B50+B48+B42+B37+B45</f>
        <v>18585823</v>
      </c>
      <c r="C51" s="38"/>
      <c r="D51" s="45"/>
    </row>
    <row r="52" spans="1:12" x14ac:dyDescent="0.25">
      <c r="E52" s="19"/>
    </row>
    <row r="53" spans="1:12" x14ac:dyDescent="0.25">
      <c r="B53" s="24"/>
      <c r="C53" s="25"/>
      <c r="D53" s="25"/>
      <c r="E53" s="25"/>
      <c r="F53" s="25"/>
    </row>
    <row r="54" spans="1:12" x14ac:dyDescent="0.25">
      <c r="E54" s="19"/>
    </row>
    <row r="55" spans="1:12" x14ac:dyDescent="0.25">
      <c r="B55" s="19"/>
      <c r="E55" s="19"/>
    </row>
    <row r="56" spans="1:12" x14ac:dyDescent="0.25">
      <c r="B56" s="19"/>
      <c r="E56" s="19"/>
      <c r="F56" s="19"/>
    </row>
    <row r="57" spans="1:12" x14ac:dyDescent="0.25">
      <c r="C57" s="19"/>
      <c r="D57" s="19"/>
    </row>
    <row r="58" spans="1:12" x14ac:dyDescent="0.25">
      <c r="C58" s="19"/>
      <c r="D58" s="19"/>
      <c r="E58" s="19"/>
    </row>
    <row r="59" spans="1:12" x14ac:dyDescent="0.25">
      <c r="C59" s="19"/>
      <c r="D59" s="19"/>
    </row>
    <row r="60" spans="1:12" x14ac:dyDescent="0.25">
      <c r="C60" s="19"/>
      <c r="D60" s="19"/>
    </row>
    <row r="61" spans="1:12" x14ac:dyDescent="0.25">
      <c r="C61" s="19"/>
      <c r="D61" s="19"/>
    </row>
    <row r="62" spans="1:12" x14ac:dyDescent="0.25">
      <c r="D62" s="19"/>
    </row>
    <row r="63" spans="1:12" x14ac:dyDescent="0.25">
      <c r="D63" s="19"/>
    </row>
    <row r="64" spans="1:12" x14ac:dyDescent="0.25">
      <c r="D64" s="19"/>
    </row>
    <row r="65" spans="4:4" x14ac:dyDescent="0.25">
      <c r="D65" s="19"/>
    </row>
  </sheetData>
  <mergeCells count="7">
    <mergeCell ref="C53:F53"/>
    <mergeCell ref="C1:D1"/>
    <mergeCell ref="A49:D49"/>
    <mergeCell ref="A3:D3"/>
    <mergeCell ref="A38:D38"/>
    <mergeCell ref="A46:D46"/>
    <mergeCell ref="A43:D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30"/>
      <c r="B1" s="30"/>
      <c r="C1" s="26" t="s">
        <v>26</v>
      </c>
      <c r="D1" s="27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x14ac:dyDescent="0.25">
      <c r="A3" s="31" t="s">
        <v>7</v>
      </c>
      <c r="B3" s="31"/>
      <c r="C3" s="31"/>
      <c r="D3" s="31"/>
    </row>
    <row r="4" spans="1:4" x14ac:dyDescent="0.25">
      <c r="A4" s="21">
        <v>45137</v>
      </c>
      <c r="B4" s="22">
        <v>42633.82</v>
      </c>
      <c r="C4" s="23"/>
      <c r="D4" s="23"/>
    </row>
    <row r="5" spans="1:4" x14ac:dyDescent="0.25">
      <c r="A5" s="5" t="s">
        <v>6</v>
      </c>
      <c r="B5" s="4">
        <f>B4</f>
        <v>42633.82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B6" sqref="B6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30"/>
      <c r="B1" s="30"/>
      <c r="C1" s="26" t="s">
        <v>27</v>
      </c>
      <c r="D1" s="27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8" t="s">
        <v>30</v>
      </c>
      <c r="B3" s="28"/>
      <c r="C3" s="28"/>
      <c r="D3" s="28"/>
    </row>
    <row r="4" spans="1:4" ht="15.75" x14ac:dyDescent="0.25">
      <c r="A4" s="3">
        <v>45137</v>
      </c>
      <c r="B4" s="6">
        <v>336891</v>
      </c>
      <c r="C4" s="1"/>
      <c r="D4" s="1"/>
    </row>
    <row r="5" spans="1:4" x14ac:dyDescent="0.25">
      <c r="A5" s="28" t="s">
        <v>7</v>
      </c>
      <c r="B5" s="28"/>
      <c r="C5" s="28"/>
      <c r="D5" s="28"/>
    </row>
    <row r="6" spans="1:4" x14ac:dyDescent="0.25">
      <c r="A6" s="3">
        <v>45137</v>
      </c>
      <c r="B6" s="6">
        <v>293173.23</v>
      </c>
      <c r="C6" s="2"/>
      <c r="D6" s="2"/>
    </row>
    <row r="7" spans="1:4" x14ac:dyDescent="0.25">
      <c r="A7" s="5" t="s">
        <v>6</v>
      </c>
      <c r="B7" s="4">
        <f>B4+B6</f>
        <v>630064.23</v>
      </c>
      <c r="C7" s="2"/>
      <c r="D7" s="2"/>
    </row>
  </sheetData>
  <mergeCells count="4">
    <mergeCell ref="A5:D5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30"/>
      <c r="B1" s="30"/>
      <c r="C1" s="32" t="s">
        <v>28</v>
      </c>
      <c r="D1" s="3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1" t="s">
        <v>11</v>
      </c>
      <c r="B3" s="31"/>
      <c r="C3" s="31" t="s">
        <v>7</v>
      </c>
      <c r="D3" s="31"/>
    </row>
    <row r="4" spans="1:4" ht="15.75" x14ac:dyDescent="0.25">
      <c r="A4" s="14">
        <v>45137</v>
      </c>
      <c r="B4" s="15">
        <v>625644.04</v>
      </c>
      <c r="C4" s="16" t="s">
        <v>12</v>
      </c>
      <c r="D4" s="10"/>
    </row>
    <row r="5" spans="1:4" x14ac:dyDescent="0.25">
      <c r="A5" s="31" t="s">
        <v>13</v>
      </c>
      <c r="B5" s="31"/>
      <c r="C5" s="31"/>
      <c r="D5" s="31"/>
    </row>
    <row r="6" spans="1:4" ht="15.75" x14ac:dyDescent="0.25">
      <c r="A6" s="14">
        <v>45137</v>
      </c>
      <c r="B6" s="17">
        <v>90984.48</v>
      </c>
      <c r="C6" s="16" t="s">
        <v>12</v>
      </c>
      <c r="D6" s="10"/>
    </row>
    <row r="7" spans="1:4" x14ac:dyDescent="0.25">
      <c r="A7" s="31" t="s">
        <v>14</v>
      </c>
      <c r="B7" s="31"/>
      <c r="C7" s="31"/>
      <c r="D7" s="31"/>
    </row>
    <row r="8" spans="1:4" x14ac:dyDescent="0.25">
      <c r="A8" s="14">
        <v>45137</v>
      </c>
      <c r="B8" s="17">
        <v>311402.06</v>
      </c>
      <c r="C8" s="13" t="s">
        <v>12</v>
      </c>
      <c r="D8" s="9"/>
    </row>
    <row r="9" spans="1:4" x14ac:dyDescent="0.25">
      <c r="A9" s="31" t="s">
        <v>16</v>
      </c>
      <c r="B9" s="31"/>
      <c r="C9" s="31"/>
      <c r="D9" s="31"/>
    </row>
    <row r="10" spans="1:4" x14ac:dyDescent="0.25">
      <c r="A10" s="14">
        <v>45137</v>
      </c>
      <c r="B10" s="17">
        <v>111270.07</v>
      </c>
      <c r="C10" s="13"/>
      <c r="D10" s="9"/>
    </row>
    <row r="11" spans="1:4" x14ac:dyDescent="0.25">
      <c r="A11" s="31" t="s">
        <v>7</v>
      </c>
      <c r="B11" s="31"/>
      <c r="C11" s="31" t="s">
        <v>7</v>
      </c>
      <c r="D11" s="31"/>
    </row>
    <row r="12" spans="1:4" x14ac:dyDescent="0.25">
      <c r="A12" s="14">
        <v>45137</v>
      </c>
      <c r="B12" s="15">
        <v>81094.75</v>
      </c>
      <c r="D12" s="13"/>
    </row>
    <row r="13" spans="1:4" x14ac:dyDescent="0.25">
      <c r="A13" s="11" t="s">
        <v>6</v>
      </c>
      <c r="B13" s="12">
        <f>B4+B6+B8+B12+B10</f>
        <v>1220395.4000000001</v>
      </c>
      <c r="C13" s="13"/>
      <c r="D13" s="13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abSelected="1" workbookViewId="0">
      <selection activeCell="B3" sqref="B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32" t="s">
        <v>29</v>
      </c>
      <c r="D1" s="33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7">
        <v>45137</v>
      </c>
      <c r="B3" s="6">
        <v>229655.25</v>
      </c>
      <c r="C3" s="8" t="s">
        <v>7</v>
      </c>
      <c r="D3" s="10"/>
    </row>
    <row r="4" spans="1:4" x14ac:dyDescent="0.25">
      <c r="A4" s="11" t="s">
        <v>6</v>
      </c>
      <c r="B4" s="12">
        <f>B3</f>
        <v>229655.25</v>
      </c>
      <c r="C4" s="13"/>
      <c r="D4" s="13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2023-08-04T09:58:47Z</dcterms:modified>
</cp:coreProperties>
</file>