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YandexDisk\Клуб добряков\Отчеты\Отчетны на сайт\2023\"/>
    </mc:Choice>
  </mc:AlternateContent>
  <xr:revisionPtr revIDLastSave="0" documentId="13_ncr:1_{602C05FE-F086-4A6A-9879-A86167FC2D7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Адресная помощь" sheetId="1" r:id="rId1"/>
    <sheet name="Лист2" sheetId="2" state="hidden" r:id="rId2"/>
    <sheet name="Лист3" sheetId="3" state="hidden" r:id="rId3"/>
    <sheet name="Системная помощь" sheetId="4" r:id="rId4"/>
    <sheet name="Коробка храбрости" sheetId="5" r:id="rId5"/>
    <sheet name="Помощь семьям " sheetId="6" r:id="rId6"/>
    <sheet name="Уроки доброты" sheetId="7" r:id="rId7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" i="1" l="1"/>
  <c r="B49" i="1"/>
  <c r="B44" i="1"/>
  <c r="B5" i="4"/>
  <c r="B52" i="1" l="1"/>
  <c r="B13" i="6"/>
  <c r="B5" i="5"/>
  <c r="B4" i="7" l="1"/>
</calcChain>
</file>

<file path=xl/sharedStrings.xml><?xml version="1.0" encoding="utf-8"?>
<sst xmlns="http://schemas.openxmlformats.org/spreadsheetml/2006/main" count="133" uniqueCount="88">
  <si>
    <t>Дата платежа</t>
  </si>
  <si>
    <t>Сумма, руб.</t>
  </si>
  <si>
    <t>Назначение платежа</t>
  </si>
  <si>
    <t>Оплата медицинских услуг</t>
  </si>
  <si>
    <t>Благополучатель</t>
  </si>
  <si>
    <t>Итого:</t>
  </si>
  <si>
    <t>Всего по программе</t>
  </si>
  <si>
    <t>Программные расходы</t>
  </si>
  <si>
    <t>Оплата медицинского оборудования и ТСР</t>
  </si>
  <si>
    <t>.</t>
  </si>
  <si>
    <t>Оплата курса реабилитации в РЦ «Три сестры»</t>
  </si>
  <si>
    <t>Проект "Няни особого назначения"</t>
  </si>
  <si>
    <t>Расходы на проект</t>
  </si>
  <si>
    <t>Проект "Психологическая помощь семьям"</t>
  </si>
  <si>
    <t>Проект "Юридическая помощь семьям"</t>
  </si>
  <si>
    <t>Оплата генетического анализа</t>
  </si>
  <si>
    <t>Прочие волонтерские проекты</t>
  </si>
  <si>
    <t>Борин Иван</t>
  </si>
  <si>
    <t>Оплата ТСР (коляска)</t>
  </si>
  <si>
    <t>Оплата операции СДР в НИКИ педиатрии им.ак. Вельтищева, г. Москва</t>
  </si>
  <si>
    <t>Оплата курса реабилитации в РЦ "Преодоление"</t>
  </si>
  <si>
    <t>Оплата проезда до места лечения и обратно, проживания на время лечения</t>
  </si>
  <si>
    <t>Оплата авиабилетов</t>
  </si>
  <si>
    <t xml:space="preserve"> Программа «Адресная помощь» –  июнь 2023</t>
  </si>
  <si>
    <t xml:space="preserve"> Программа «Системная помощь» – июнь 2023</t>
  </si>
  <si>
    <t xml:space="preserve"> Программа «Коробка храбрости» –июнь 2023</t>
  </si>
  <si>
    <t xml:space="preserve"> Программа «Помощь семьям с тяжелобольными детьми» – июнь 2023</t>
  </si>
  <si>
    <t xml:space="preserve"> Программа «Уроки доброты» –  июнь 2023</t>
  </si>
  <si>
    <t>Оплата операции по снятию пластин в черепе в клинике Нейросфера ТОО</t>
  </si>
  <si>
    <t>Карим Батырхан</t>
  </si>
  <si>
    <t>Бабаева Арина</t>
  </si>
  <si>
    <t xml:space="preserve">Ирлык Иван </t>
  </si>
  <si>
    <t>Дементьева Кира</t>
  </si>
  <si>
    <t>Оплата слух. аппаратов</t>
  </si>
  <si>
    <t>Демин Виктор</t>
  </si>
  <si>
    <t>Сурин Матвей</t>
  </si>
  <si>
    <t>Оплата реабилитции в Реацентре Ярославль</t>
  </si>
  <si>
    <t>Климов Лев</t>
  </si>
  <si>
    <t>Чикова Милана</t>
  </si>
  <si>
    <t>Оплата реабилитации в  РЦ "Олинек", Польша.</t>
  </si>
  <si>
    <t>Макеевы Екатерина и Петр</t>
  </si>
  <si>
    <t>Шапошников Арсений</t>
  </si>
  <si>
    <t>Оплата реабилитации в РЦ "Шаг за шагом"</t>
  </si>
  <si>
    <t>Медведева Дарья</t>
  </si>
  <si>
    <t>Оплата операции в  American Hospital Tbilisi</t>
  </si>
  <si>
    <t>Волосянский Максим</t>
  </si>
  <si>
    <t>Васильев Арсений</t>
  </si>
  <si>
    <t>Коваленко Арина</t>
  </si>
  <si>
    <t>Сашенкова Дарья</t>
  </si>
  <si>
    <t>Оплата электроприставки к коляске</t>
  </si>
  <si>
    <t>Муссоров Максим</t>
  </si>
  <si>
    <t>Ворончихин Кирилл</t>
  </si>
  <si>
    <t>Цацко Татьяна</t>
  </si>
  <si>
    <t>Оплата реабилитации в РЦ "Арисс"</t>
  </si>
  <si>
    <t>Мерванян Адам</t>
  </si>
  <si>
    <t>Оплата операции</t>
  </si>
  <si>
    <t>Гусинский Роман</t>
  </si>
  <si>
    <t>Оплата  курса реабилитации в РЦ "Янтарь"</t>
  </si>
  <si>
    <t xml:space="preserve">Боков Александр </t>
  </si>
  <si>
    <t>Оплата реабилитации в РЦ "Первый шаг"</t>
  </si>
  <si>
    <t>Лебединский Иван</t>
  </si>
  <si>
    <t>Оплата реабилитации в МЦ "Сакура"</t>
  </si>
  <si>
    <t>Морозова Злата</t>
  </si>
  <si>
    <t>Оплата курса реабилитации в ДЦА «Родник»</t>
  </si>
  <si>
    <t>Сокальский Александр</t>
  </si>
  <si>
    <t>Оплата курса реабилитации в РЦ "Ты здоров"</t>
  </si>
  <si>
    <t>Яшина Дарья</t>
  </si>
  <si>
    <t>Оплата реабилитации в ЦРиЗТ "Радуга",  г.Самара</t>
  </si>
  <si>
    <t>Следователев Михаил</t>
  </si>
  <si>
    <t>Пономарева София</t>
  </si>
  <si>
    <t>Вавилов Кирилл</t>
  </si>
  <si>
    <t>Оплата операции в University Children’s Hospital Zurich (детский центр мойамойа)</t>
  </si>
  <si>
    <t>Костров Иван</t>
  </si>
  <si>
    <t>Бонташ Мария</t>
  </si>
  <si>
    <t>Оплата лечения в НПЦ Войно-Ясенецкого</t>
  </si>
  <si>
    <t>Гришковы Илья и Тимофей</t>
  </si>
  <si>
    <t>Оплата лечения в НИЦ РМ ЭДЕЛЬВЕЙС</t>
  </si>
  <si>
    <t>Киселева Анна</t>
  </si>
  <si>
    <t>Гасайниев Абубакр</t>
  </si>
  <si>
    <t>Оплата лечения в КЛИНИЧЕСКАЯ БОЛЬНИЦА ФГБУ</t>
  </si>
  <si>
    <t>Оплата операции в НМИЦ ТО ИМ. Н.Н. ПРИОРОВА МИНЗДРАВА РОССИИ ФГБУ</t>
  </si>
  <si>
    <t>Лапич Алиса</t>
  </si>
  <si>
    <t>Махнычев Савелий</t>
  </si>
  <si>
    <t>Оплата реабилитации</t>
  </si>
  <si>
    <t>Уронян Луиза</t>
  </si>
  <si>
    <t>Кулешова Елизавета</t>
  </si>
  <si>
    <t>Виноградов Иван</t>
  </si>
  <si>
    <t>Евсюков Иван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</si>
</sst>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6"/>
      <color rgb="FF00B0F0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b/>
      <sz val="11"/>
      <color rgb="FF0070C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14" fontId="8" fillId="3" borderId="1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right" vertical="top" wrapText="1"/>
    </xf>
    <xf numFmtId="0" fontId="7" fillId="0" borderId="1" xfId="0" applyFont="1" applyBorder="1"/>
    <xf numFmtId="4" fontId="0" fillId="0" borderId="4" xfId="0" applyNumberFormat="1" applyBorder="1" applyAlignment="1">
      <alignment horizontal="right" vertical="top"/>
    </xf>
    <xf numFmtId="14" fontId="8" fillId="4" borderId="1" xfId="0" applyNumberFormat="1" applyFont="1" applyFill="1" applyBorder="1" applyAlignment="1">
      <alignment horizontal="center" wrapText="1"/>
    </xf>
    <xf numFmtId="4" fontId="8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4" fontId="9" fillId="4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/>
    <xf numFmtId="14" fontId="8" fillId="4" borderId="1" xfId="0" applyNumberFormat="1" applyFont="1" applyFill="1" applyBorder="1" applyAlignment="1">
      <alignment horizontal="center" vertical="top" wrapText="1"/>
    </xf>
    <xf numFmtId="4" fontId="6" fillId="4" borderId="4" xfId="0" applyNumberFormat="1" applyFont="1" applyFill="1" applyBorder="1" applyAlignment="1">
      <alignment horizontal="right" vertical="top" wrapText="1"/>
    </xf>
    <xf numFmtId="4" fontId="6" fillId="4" borderId="4" xfId="0" applyNumberFormat="1" applyFont="1" applyFill="1" applyBorder="1" applyAlignment="1">
      <alignment horizontal="left" vertical="top" wrapText="1"/>
    </xf>
    <xf numFmtId="4" fontId="6" fillId="4" borderId="1" xfId="0" applyNumberFormat="1" applyFont="1" applyFill="1" applyBorder="1" applyAlignment="1">
      <alignment horizontal="right" vertical="top" wrapText="1"/>
    </xf>
    <xf numFmtId="0" fontId="0" fillId="4" borderId="0" xfId="0" applyFill="1"/>
    <xf numFmtId="4" fontId="11" fillId="4" borderId="0" xfId="0" applyNumberFormat="1" applyFont="1" applyFill="1" applyAlignment="1">
      <alignment horizontal="right" vertical="center" wrapText="1"/>
    </xf>
    <xf numFmtId="4" fontId="0" fillId="4" borderId="0" xfId="0" applyNumberFormat="1" applyFill="1"/>
    <xf numFmtId="0" fontId="1" fillId="0" borderId="1" xfId="0" applyFont="1" applyBorder="1" applyAlignment="1">
      <alignment horizontal="center" vertical="center"/>
    </xf>
    <xf numFmtId="14" fontId="8" fillId="0" borderId="8" xfId="0" applyNumberFormat="1" applyFont="1" applyBorder="1" applyAlignment="1">
      <alignment horizontal="center" vertical="top" wrapText="1"/>
    </xf>
    <xf numFmtId="4" fontId="0" fillId="0" borderId="9" xfId="0" applyNumberFormat="1" applyBorder="1" applyAlignment="1">
      <alignment horizontal="right" vertical="top"/>
    </xf>
    <xf numFmtId="0" fontId="5" fillId="0" borderId="8" xfId="0" applyFont="1" applyBorder="1" applyAlignment="1">
      <alignment horizontal="center" vertical="center"/>
    </xf>
    <xf numFmtId="4" fontId="0" fillId="4" borderId="0" xfId="0" applyNumberFormat="1" applyFill="1" applyAlignment="1">
      <alignment horizontal="right" vertical="top"/>
    </xf>
    <xf numFmtId="14" fontId="10" fillId="0" borderId="1" xfId="0" applyNumberFormat="1" applyFont="1" applyBorder="1"/>
    <xf numFmtId="4" fontId="11" fillId="0" borderId="1" xfId="0" applyNumberFormat="1" applyFont="1" applyBorder="1" applyAlignment="1">
      <alignment horizontal="right" vertical="center" wrapText="1"/>
    </xf>
    <xf numFmtId="0" fontId="5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14" fontId="2" fillId="0" borderId="1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0" xfId="0" applyFill="1"/>
    <xf numFmtId="14" fontId="2" fillId="0" borderId="7" xfId="0" applyNumberFormat="1" applyFont="1" applyFill="1" applyBorder="1" applyAlignment="1">
      <alignment horizontal="left" vertical="center" wrapText="1"/>
    </xf>
    <xf numFmtId="14" fontId="10" fillId="0" borderId="1" xfId="0" applyNumberFormat="1" applyFont="1" applyFill="1" applyBorder="1"/>
    <xf numFmtId="4" fontId="10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right" vertical="center" wrapText="1"/>
    </xf>
    <xf numFmtId="14" fontId="8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4" fontId="11" fillId="0" borderId="1" xfId="0" applyNumberFormat="1" applyFont="1" applyFill="1" applyBorder="1" applyAlignment="1">
      <alignment horizontal="right" vertical="top" wrapText="1"/>
    </xf>
    <xf numFmtId="4" fontId="0" fillId="0" borderId="1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1171574</xdr:colOff>
      <xdr:row>0</xdr:row>
      <xdr:rowOff>1257301</xdr:rowOff>
    </xdr:to>
    <xdr:pic>
      <xdr:nvPicPr>
        <xdr:cNvPr id="3" name="Рисунок 2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"/>
          <a:ext cx="2514599" cy="1257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1123949</xdr:colOff>
      <xdr:row>0</xdr:row>
      <xdr:rowOff>1257301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0"/>
          <a:ext cx="2514599" cy="1257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1675429</xdr:colOff>
      <xdr:row>0</xdr:row>
      <xdr:rowOff>1314450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3008929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0</xdr:rowOff>
    </xdr:from>
    <xdr:to>
      <xdr:col>1</xdr:col>
      <xdr:colOff>1095374</xdr:colOff>
      <xdr:row>0</xdr:row>
      <xdr:rowOff>1104900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4" y="0"/>
          <a:ext cx="2390775" cy="1104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0</xdr:row>
      <xdr:rowOff>1104900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90775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6"/>
  <sheetViews>
    <sheetView tabSelected="1" workbookViewId="0">
      <selection activeCell="B39" sqref="B39"/>
    </sheetView>
  </sheetViews>
  <sheetFormatPr defaultRowHeight="15" x14ac:dyDescent="0.25"/>
  <cols>
    <col min="1" max="1" width="20.140625" style="18" customWidth="1"/>
    <col min="2" max="2" width="22.5703125" style="18" customWidth="1"/>
    <col min="3" max="3" width="49.85546875" style="18" customWidth="1"/>
    <col min="4" max="4" width="34" style="18" customWidth="1"/>
    <col min="5" max="5" width="18.28515625" style="18" customWidth="1"/>
    <col min="6" max="6" width="20" style="18" customWidth="1"/>
    <col min="7" max="7" width="9.140625" style="18"/>
    <col min="8" max="8" width="16.5703125" style="18" customWidth="1"/>
    <col min="9" max="9" width="12.42578125" style="18" bestFit="1" customWidth="1"/>
    <col min="10" max="16384" width="9.140625" style="18"/>
  </cols>
  <sheetData>
    <row r="1" spans="1:4" ht="104.25" customHeight="1" x14ac:dyDescent="0.35">
      <c r="A1"/>
      <c r="B1"/>
      <c r="C1" s="29" t="s">
        <v>23</v>
      </c>
      <c r="D1" s="30"/>
    </row>
    <row r="2" spans="1:4" ht="15.75" x14ac:dyDescent="0.25">
      <c r="A2" s="21" t="s">
        <v>0</v>
      </c>
      <c r="B2" s="21" t="s">
        <v>1</v>
      </c>
      <c r="C2" s="21" t="s">
        <v>2</v>
      </c>
      <c r="D2" s="21" t="s">
        <v>4</v>
      </c>
    </row>
    <row r="3" spans="1:4" x14ac:dyDescent="0.25">
      <c r="A3" s="32" t="s">
        <v>3</v>
      </c>
      <c r="B3" s="32"/>
      <c r="C3" s="32"/>
      <c r="D3" s="32"/>
    </row>
    <row r="4" spans="1:4" x14ac:dyDescent="0.25">
      <c r="A4" s="37">
        <v>45078</v>
      </c>
      <c r="B4" s="38">
        <v>288750</v>
      </c>
      <c r="C4" s="39" t="s">
        <v>57</v>
      </c>
      <c r="D4" s="39" t="s">
        <v>58</v>
      </c>
    </row>
    <row r="5" spans="1:4" ht="28.5" x14ac:dyDescent="0.25">
      <c r="A5" s="37">
        <v>45078</v>
      </c>
      <c r="B5" s="38">
        <v>4827932.72</v>
      </c>
      <c r="C5" s="39" t="s">
        <v>71</v>
      </c>
      <c r="D5" s="39" t="s">
        <v>72</v>
      </c>
    </row>
    <row r="6" spans="1:4" x14ac:dyDescent="0.25">
      <c r="A6" s="37">
        <v>45078</v>
      </c>
      <c r="B6" s="38">
        <v>60000</v>
      </c>
      <c r="C6" s="39" t="s">
        <v>76</v>
      </c>
      <c r="D6" s="39" t="s">
        <v>75</v>
      </c>
    </row>
    <row r="7" spans="1:4" x14ac:dyDescent="0.25">
      <c r="A7" s="37">
        <v>45082</v>
      </c>
      <c r="B7" s="38">
        <v>25000</v>
      </c>
      <c r="C7" s="39" t="s">
        <v>55</v>
      </c>
      <c r="D7" s="39" t="s">
        <v>77</v>
      </c>
    </row>
    <row r="8" spans="1:4" ht="26.25" customHeight="1" x14ac:dyDescent="0.25">
      <c r="A8" s="37">
        <v>45083</v>
      </c>
      <c r="B8" s="38">
        <v>96000</v>
      </c>
      <c r="C8" s="39" t="s">
        <v>36</v>
      </c>
      <c r="D8" s="39" t="s">
        <v>37</v>
      </c>
    </row>
    <row r="9" spans="1:4" ht="38.25" customHeight="1" x14ac:dyDescent="0.25">
      <c r="A9" s="37">
        <v>45084</v>
      </c>
      <c r="B9" s="38">
        <v>96200</v>
      </c>
      <c r="C9" s="39" t="s">
        <v>15</v>
      </c>
      <c r="D9" s="39" t="s">
        <v>52</v>
      </c>
    </row>
    <row r="10" spans="1:4" ht="38.25" customHeight="1" x14ac:dyDescent="0.25">
      <c r="A10" s="37">
        <v>45085</v>
      </c>
      <c r="B10" s="38">
        <v>279000</v>
      </c>
      <c r="C10" s="39" t="s">
        <v>65</v>
      </c>
      <c r="D10" s="39" t="s">
        <v>66</v>
      </c>
    </row>
    <row r="11" spans="1:4" ht="36" customHeight="1" x14ac:dyDescent="0.25">
      <c r="A11" s="37">
        <v>45090</v>
      </c>
      <c r="B11" s="38">
        <v>384089.15</v>
      </c>
      <c r="C11" s="39" t="s">
        <v>19</v>
      </c>
      <c r="D11" s="39" t="s">
        <v>32</v>
      </c>
    </row>
    <row r="12" spans="1:4" ht="36" customHeight="1" x14ac:dyDescent="0.25">
      <c r="A12" s="37">
        <v>45093</v>
      </c>
      <c r="B12" s="38">
        <v>297000</v>
      </c>
      <c r="C12" s="39" t="s">
        <v>61</v>
      </c>
      <c r="D12" s="39" t="s">
        <v>62</v>
      </c>
    </row>
    <row r="13" spans="1:4" ht="36" customHeight="1" x14ac:dyDescent="0.25">
      <c r="A13" s="37">
        <v>45093</v>
      </c>
      <c r="B13" s="38">
        <v>299200</v>
      </c>
      <c r="C13" s="39" t="s">
        <v>67</v>
      </c>
      <c r="D13" s="39" t="s">
        <v>68</v>
      </c>
    </row>
    <row r="14" spans="1:4" ht="36" customHeight="1" x14ac:dyDescent="0.25">
      <c r="A14" s="37">
        <v>45093</v>
      </c>
      <c r="B14" s="38">
        <v>66600</v>
      </c>
      <c r="C14" s="39" t="s">
        <v>55</v>
      </c>
      <c r="D14" s="39" t="s">
        <v>56</v>
      </c>
    </row>
    <row r="15" spans="1:4" ht="36" customHeight="1" x14ac:dyDescent="0.25">
      <c r="A15" s="37">
        <v>45093</v>
      </c>
      <c r="B15" s="38">
        <v>34000</v>
      </c>
      <c r="C15" s="39" t="s">
        <v>79</v>
      </c>
      <c r="D15" s="39" t="s">
        <v>17</v>
      </c>
    </row>
    <row r="16" spans="1:4" ht="36" customHeight="1" x14ac:dyDescent="0.25">
      <c r="A16" s="37">
        <v>45093</v>
      </c>
      <c r="B16" s="38">
        <v>178329.58</v>
      </c>
      <c r="C16" s="39" t="s">
        <v>80</v>
      </c>
      <c r="D16" s="39" t="s">
        <v>81</v>
      </c>
    </row>
    <row r="17" spans="1:6" ht="36" customHeight="1" x14ac:dyDescent="0.25">
      <c r="A17" s="37">
        <v>45093</v>
      </c>
      <c r="B17" s="38">
        <v>340000</v>
      </c>
      <c r="C17" s="39" t="s">
        <v>28</v>
      </c>
      <c r="D17" s="39" t="s">
        <v>29</v>
      </c>
    </row>
    <row r="18" spans="1:6" ht="36" customHeight="1" x14ac:dyDescent="0.25">
      <c r="A18" s="37">
        <v>45093</v>
      </c>
      <c r="B18" s="38">
        <v>379708.15999999997</v>
      </c>
      <c r="C18" s="39" t="s">
        <v>19</v>
      </c>
      <c r="D18" s="39" t="s">
        <v>78</v>
      </c>
    </row>
    <row r="19" spans="1:6" ht="27" customHeight="1" x14ac:dyDescent="0.25">
      <c r="A19" s="37">
        <v>45093</v>
      </c>
      <c r="B19" s="38">
        <v>300000</v>
      </c>
      <c r="C19" s="39" t="s">
        <v>39</v>
      </c>
      <c r="D19" s="39" t="s">
        <v>38</v>
      </c>
    </row>
    <row r="20" spans="1:6" ht="27" customHeight="1" x14ac:dyDescent="0.25">
      <c r="A20" s="37">
        <v>45093</v>
      </c>
      <c r="B20" s="38">
        <v>300000</v>
      </c>
      <c r="C20" s="39" t="s">
        <v>83</v>
      </c>
      <c r="D20" s="39" t="s">
        <v>82</v>
      </c>
    </row>
    <row r="21" spans="1:6" ht="28.5" customHeight="1" x14ac:dyDescent="0.25">
      <c r="A21" s="37">
        <v>45093</v>
      </c>
      <c r="B21" s="38">
        <v>295200</v>
      </c>
      <c r="C21" s="39" t="s">
        <v>59</v>
      </c>
      <c r="D21" s="39" t="s">
        <v>60</v>
      </c>
    </row>
    <row r="22" spans="1:6" ht="41.25" customHeight="1" x14ac:dyDescent="0.25">
      <c r="A22" s="37">
        <v>45097</v>
      </c>
      <c r="B22" s="38">
        <v>80000</v>
      </c>
      <c r="C22" s="39" t="s">
        <v>15</v>
      </c>
      <c r="D22" s="39" t="s">
        <v>30</v>
      </c>
    </row>
    <row r="23" spans="1:6" ht="41.25" customHeight="1" x14ac:dyDescent="0.25">
      <c r="A23" s="37">
        <v>45097</v>
      </c>
      <c r="B23" s="38">
        <v>362668.56</v>
      </c>
      <c r="C23" s="39" t="s">
        <v>19</v>
      </c>
      <c r="D23" s="39" t="s">
        <v>84</v>
      </c>
    </row>
    <row r="24" spans="1:6" ht="41.25" customHeight="1" x14ac:dyDescent="0.25">
      <c r="A24" s="37">
        <v>45097</v>
      </c>
      <c r="B24" s="38">
        <v>80000</v>
      </c>
      <c r="C24" s="39" t="s">
        <v>15</v>
      </c>
      <c r="D24" s="39" t="s">
        <v>85</v>
      </c>
    </row>
    <row r="25" spans="1:6" ht="41.25" customHeight="1" x14ac:dyDescent="0.25">
      <c r="A25" s="37">
        <v>45097</v>
      </c>
      <c r="B25" s="38">
        <v>120000</v>
      </c>
      <c r="C25" s="39" t="s">
        <v>53</v>
      </c>
      <c r="D25" s="39" t="s">
        <v>54</v>
      </c>
    </row>
    <row r="26" spans="1:6" ht="39" customHeight="1" x14ac:dyDescent="0.25">
      <c r="A26" s="37">
        <v>45098</v>
      </c>
      <c r="B26" s="38">
        <v>690000</v>
      </c>
      <c r="C26" s="39" t="s">
        <v>10</v>
      </c>
      <c r="D26" s="39" t="s">
        <v>35</v>
      </c>
    </row>
    <row r="27" spans="1:6" ht="24.75" customHeight="1" x14ac:dyDescent="0.25">
      <c r="A27" s="37">
        <v>45098</v>
      </c>
      <c r="B27" s="38">
        <v>1932000</v>
      </c>
      <c r="C27" s="39" t="s">
        <v>10</v>
      </c>
      <c r="D27" s="39" t="s">
        <v>40</v>
      </c>
      <c r="E27" s="19"/>
      <c r="F27" s="19"/>
    </row>
    <row r="28" spans="1:6" ht="32.25" customHeight="1" x14ac:dyDescent="0.25">
      <c r="A28" s="37">
        <v>45098</v>
      </c>
      <c r="B28" s="38">
        <v>343107.34</v>
      </c>
      <c r="C28" s="39" t="s">
        <v>19</v>
      </c>
      <c r="D28" s="39" t="s">
        <v>86</v>
      </c>
      <c r="E28" s="19"/>
      <c r="F28" s="19"/>
    </row>
    <row r="29" spans="1:6" ht="33.75" customHeight="1" x14ac:dyDescent="0.25">
      <c r="A29" s="37">
        <v>45098</v>
      </c>
      <c r="B29" s="38">
        <v>47000</v>
      </c>
      <c r="C29" s="39" t="s">
        <v>15</v>
      </c>
      <c r="D29" s="39" t="s">
        <v>31</v>
      </c>
    </row>
    <row r="30" spans="1:6" ht="33.75" customHeight="1" x14ac:dyDescent="0.25">
      <c r="A30" s="37">
        <v>45098</v>
      </c>
      <c r="B30" s="38">
        <v>548343.38</v>
      </c>
      <c r="C30" s="39" t="s">
        <v>74</v>
      </c>
      <c r="D30" s="39" t="s">
        <v>73</v>
      </c>
    </row>
    <row r="31" spans="1:6" ht="33" customHeight="1" x14ac:dyDescent="0.25">
      <c r="A31" s="37">
        <v>45099</v>
      </c>
      <c r="B31" s="38">
        <v>286400</v>
      </c>
      <c r="C31" s="39" t="s">
        <v>42</v>
      </c>
      <c r="D31" s="39" t="s">
        <v>43</v>
      </c>
    </row>
    <row r="32" spans="1:6" ht="28.5" customHeight="1" x14ac:dyDescent="0.25">
      <c r="A32" s="37">
        <v>45105</v>
      </c>
      <c r="B32" s="38">
        <v>298000</v>
      </c>
      <c r="C32" s="39" t="s">
        <v>63</v>
      </c>
      <c r="D32" s="39" t="s">
        <v>64</v>
      </c>
    </row>
    <row r="33" spans="1:7" ht="28.5" customHeight="1" x14ac:dyDescent="0.25">
      <c r="A33" s="37">
        <v>45105</v>
      </c>
      <c r="B33" s="38">
        <v>1396100.16</v>
      </c>
      <c r="C33" s="39" t="s">
        <v>44</v>
      </c>
      <c r="D33" s="39" t="s">
        <v>45</v>
      </c>
    </row>
    <row r="34" spans="1:7" ht="28.5" customHeight="1" x14ac:dyDescent="0.25">
      <c r="A34" s="37">
        <v>45105</v>
      </c>
      <c r="B34" s="38">
        <v>2374320</v>
      </c>
      <c r="C34" s="39" t="s">
        <v>44</v>
      </c>
      <c r="D34" s="39" t="s">
        <v>46</v>
      </c>
    </row>
    <row r="35" spans="1:7" ht="28.5" customHeight="1" x14ac:dyDescent="0.25">
      <c r="A35" s="37">
        <v>45105</v>
      </c>
      <c r="B35" s="38">
        <v>2374320</v>
      </c>
      <c r="C35" s="39" t="s">
        <v>44</v>
      </c>
      <c r="D35" s="39" t="s">
        <v>47</v>
      </c>
    </row>
    <row r="36" spans="1:7" ht="28.5" customHeight="1" x14ac:dyDescent="0.25">
      <c r="A36" s="37">
        <v>45105</v>
      </c>
      <c r="B36" s="38">
        <v>342629.3</v>
      </c>
      <c r="C36" s="39" t="s">
        <v>44</v>
      </c>
      <c r="D36" s="39" t="s">
        <v>48</v>
      </c>
    </row>
    <row r="37" spans="1:7" ht="28.5" customHeight="1" x14ac:dyDescent="0.25">
      <c r="A37" s="37">
        <v>45106</v>
      </c>
      <c r="B37" s="38">
        <v>352175.51</v>
      </c>
      <c r="C37" s="39" t="s">
        <v>19</v>
      </c>
      <c r="D37" s="39" t="s">
        <v>87</v>
      </c>
    </row>
    <row r="38" spans="1:7" ht="27.75" customHeight="1" x14ac:dyDescent="0.25">
      <c r="A38" s="37">
        <v>45107</v>
      </c>
      <c r="B38" s="38">
        <v>391500</v>
      </c>
      <c r="C38" s="39" t="s">
        <v>20</v>
      </c>
      <c r="D38" s="39" t="s">
        <v>51</v>
      </c>
    </row>
    <row r="39" spans="1:7" ht="33.75" customHeight="1" x14ac:dyDescent="0.25">
      <c r="A39" s="26" t="s">
        <v>5</v>
      </c>
      <c r="B39" s="27">
        <f>SUM(B4:B38)</f>
        <v>20565573.860000003</v>
      </c>
      <c r="C39" s="27"/>
      <c r="D39" s="27"/>
      <c r="F39" s="20"/>
      <c r="G39" s="20"/>
    </row>
    <row r="40" spans="1:7" ht="33.75" customHeight="1" x14ac:dyDescent="0.25">
      <c r="A40" s="40" t="s">
        <v>8</v>
      </c>
      <c r="B40" s="41"/>
      <c r="C40" s="41"/>
      <c r="D40" s="42"/>
      <c r="E40" s="43"/>
      <c r="G40" s="20"/>
    </row>
    <row r="41" spans="1:7" ht="33.75" customHeight="1" x14ac:dyDescent="0.25">
      <c r="A41" s="37">
        <v>45090</v>
      </c>
      <c r="B41" s="38">
        <v>96800</v>
      </c>
      <c r="C41" s="39" t="s">
        <v>49</v>
      </c>
      <c r="D41" s="44" t="s">
        <v>50</v>
      </c>
      <c r="E41" s="43"/>
      <c r="G41" s="20"/>
    </row>
    <row r="42" spans="1:7" ht="34.5" customHeight="1" x14ac:dyDescent="0.25">
      <c r="A42" s="37">
        <v>45097</v>
      </c>
      <c r="B42" s="38">
        <v>240000</v>
      </c>
      <c r="C42" s="39" t="s">
        <v>33</v>
      </c>
      <c r="D42" s="44" t="s">
        <v>34</v>
      </c>
      <c r="E42" s="43"/>
      <c r="G42" s="20"/>
    </row>
    <row r="43" spans="1:7" ht="25.5" customHeight="1" x14ac:dyDescent="0.25">
      <c r="A43" s="37">
        <v>45097</v>
      </c>
      <c r="B43" s="38">
        <v>245800</v>
      </c>
      <c r="C43" s="39" t="s">
        <v>18</v>
      </c>
      <c r="D43" s="44" t="s">
        <v>41</v>
      </c>
      <c r="E43" s="43"/>
      <c r="G43" s="20"/>
    </row>
    <row r="44" spans="1:7" ht="33.75" customHeight="1" x14ac:dyDescent="0.25">
      <c r="A44" s="45" t="s">
        <v>5</v>
      </c>
      <c r="B44" s="46">
        <f>SUM(B41:B43)</f>
        <v>582600</v>
      </c>
      <c r="C44" s="46"/>
      <c r="D44" s="46"/>
      <c r="E44" s="43"/>
      <c r="G44" s="20"/>
    </row>
    <row r="45" spans="1:7" x14ac:dyDescent="0.25">
      <c r="A45" s="47" t="s">
        <v>21</v>
      </c>
      <c r="B45" s="47"/>
      <c r="C45" s="47"/>
      <c r="D45" s="47"/>
      <c r="E45" s="43"/>
    </row>
    <row r="46" spans="1:7" x14ac:dyDescent="0.25">
      <c r="A46" s="37">
        <v>45091</v>
      </c>
      <c r="B46" s="38">
        <v>154981</v>
      </c>
      <c r="C46" s="39" t="s">
        <v>22</v>
      </c>
      <c r="D46" s="39" t="s">
        <v>38</v>
      </c>
      <c r="E46" s="43"/>
    </row>
    <row r="47" spans="1:7" x14ac:dyDescent="0.25">
      <c r="A47" s="37">
        <v>45092</v>
      </c>
      <c r="B47" s="38">
        <v>188496</v>
      </c>
      <c r="C47" s="39" t="s">
        <v>22</v>
      </c>
      <c r="D47" s="39" t="s">
        <v>69</v>
      </c>
      <c r="E47" s="43"/>
    </row>
    <row r="48" spans="1:7" x14ac:dyDescent="0.25">
      <c r="A48" s="37">
        <v>45107</v>
      </c>
      <c r="B48" s="38">
        <v>189704.44</v>
      </c>
      <c r="C48" s="39" t="s">
        <v>22</v>
      </c>
      <c r="D48" s="39" t="s">
        <v>70</v>
      </c>
      <c r="E48" s="43"/>
    </row>
    <row r="49" spans="1:12" x14ac:dyDescent="0.25">
      <c r="A49" s="45" t="s">
        <v>5</v>
      </c>
      <c r="B49" s="48">
        <f>SUM(B46:B48)</f>
        <v>533181.43999999994</v>
      </c>
      <c r="C49" s="39"/>
      <c r="D49" s="39"/>
      <c r="E49" s="43"/>
    </row>
    <row r="50" spans="1:12" x14ac:dyDescent="0.25">
      <c r="A50" s="47" t="s">
        <v>7</v>
      </c>
      <c r="B50" s="47"/>
      <c r="C50" s="47"/>
      <c r="D50" s="47"/>
      <c r="E50" s="43"/>
      <c r="L50" s="18" t="s">
        <v>9</v>
      </c>
    </row>
    <row r="51" spans="1:12" x14ac:dyDescent="0.25">
      <c r="A51" s="49">
        <v>45107</v>
      </c>
      <c r="B51" s="46">
        <v>1820636.98</v>
      </c>
      <c r="C51" s="50"/>
      <c r="D51" s="50"/>
      <c r="E51" s="43"/>
    </row>
    <row r="52" spans="1:12" x14ac:dyDescent="0.25">
      <c r="A52" s="51" t="s">
        <v>6</v>
      </c>
      <c r="B52" s="52">
        <f>B51+B49+B44+B39</f>
        <v>23501992.280000001</v>
      </c>
      <c r="C52" s="48"/>
      <c r="D52" s="53"/>
      <c r="E52" s="43"/>
    </row>
    <row r="53" spans="1:12" x14ac:dyDescent="0.25">
      <c r="E53" s="20"/>
    </row>
    <row r="54" spans="1:12" x14ac:dyDescent="0.25">
      <c r="B54" s="25"/>
      <c r="C54" s="28"/>
      <c r="D54" s="28"/>
      <c r="E54" s="28"/>
      <c r="F54" s="28"/>
    </row>
    <row r="55" spans="1:12" x14ac:dyDescent="0.25">
      <c r="E55" s="20"/>
    </row>
    <row r="56" spans="1:12" x14ac:dyDescent="0.25">
      <c r="B56" s="20"/>
      <c r="E56" s="20"/>
    </row>
    <row r="57" spans="1:12" x14ac:dyDescent="0.25">
      <c r="B57" s="20"/>
      <c r="E57" s="20"/>
      <c r="F57" s="20"/>
    </row>
    <row r="58" spans="1:12" x14ac:dyDescent="0.25">
      <c r="C58" s="20"/>
      <c r="D58" s="20"/>
    </row>
    <row r="59" spans="1:12" x14ac:dyDescent="0.25">
      <c r="C59" s="20"/>
      <c r="D59" s="20"/>
      <c r="E59" s="20"/>
    </row>
    <row r="60" spans="1:12" x14ac:dyDescent="0.25">
      <c r="C60" s="20"/>
      <c r="D60" s="20"/>
    </row>
    <row r="61" spans="1:12" x14ac:dyDescent="0.25">
      <c r="C61" s="20"/>
      <c r="D61" s="20"/>
    </row>
    <row r="62" spans="1:12" x14ac:dyDescent="0.25">
      <c r="C62" s="20"/>
      <c r="D62" s="20"/>
    </row>
    <row r="63" spans="1:12" x14ac:dyDescent="0.25">
      <c r="D63" s="20"/>
    </row>
    <row r="64" spans="1:12" x14ac:dyDescent="0.25">
      <c r="D64" s="20"/>
    </row>
    <row r="65" spans="4:4" x14ac:dyDescent="0.25">
      <c r="D65" s="20"/>
    </row>
    <row r="66" spans="4:4" x14ac:dyDescent="0.25">
      <c r="D66" s="20"/>
    </row>
  </sheetData>
  <mergeCells count="6">
    <mergeCell ref="C54:F54"/>
    <mergeCell ref="C1:D1"/>
    <mergeCell ref="A50:D50"/>
    <mergeCell ref="A3:D3"/>
    <mergeCell ref="A40:D40"/>
    <mergeCell ref="A45:D4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"/>
  <sheetViews>
    <sheetView workbookViewId="0">
      <selection activeCell="C18" sqref="C18"/>
    </sheetView>
  </sheetViews>
  <sheetFormatPr defaultRowHeight="15" x14ac:dyDescent="0.25"/>
  <cols>
    <col min="1" max="1" width="22.42578125" customWidth="1"/>
    <col min="2" max="2" width="36.28515625" customWidth="1"/>
    <col min="3" max="3" width="47.85546875" customWidth="1"/>
    <col min="4" max="4" width="34.28515625" customWidth="1"/>
  </cols>
  <sheetData>
    <row r="1" spans="1:4" ht="118.5" customHeight="1" x14ac:dyDescent="0.35">
      <c r="A1" s="33"/>
      <c r="B1" s="33"/>
      <c r="C1" s="29" t="s">
        <v>24</v>
      </c>
      <c r="D1" s="30"/>
    </row>
    <row r="2" spans="1:4" ht="15.75" x14ac:dyDescent="0.25">
      <c r="A2" s="21" t="s">
        <v>0</v>
      </c>
      <c r="B2" s="21" t="s">
        <v>1</v>
      </c>
      <c r="C2" s="21" t="s">
        <v>2</v>
      </c>
      <c r="D2" s="21" t="s">
        <v>4</v>
      </c>
    </row>
    <row r="3" spans="1:4" x14ac:dyDescent="0.25">
      <c r="A3" s="34" t="s">
        <v>7</v>
      </c>
      <c r="B3" s="34"/>
      <c r="C3" s="34"/>
      <c r="D3" s="34"/>
    </row>
    <row r="4" spans="1:4" x14ac:dyDescent="0.25">
      <c r="A4" s="22">
        <v>45107</v>
      </c>
      <c r="B4" s="23">
        <v>41657.040000000001</v>
      </c>
      <c r="C4" s="24"/>
      <c r="D4" s="24"/>
    </row>
    <row r="5" spans="1:4" x14ac:dyDescent="0.25">
      <c r="A5" s="5" t="s">
        <v>6</v>
      </c>
      <c r="B5" s="4">
        <f>B4</f>
        <v>41657.040000000001</v>
      </c>
      <c r="C5" s="2"/>
      <c r="D5" s="2"/>
    </row>
  </sheetData>
  <mergeCells count="3">
    <mergeCell ref="A1:B1"/>
    <mergeCell ref="C1:D1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workbookViewId="0">
      <selection activeCell="D16" sqref="D16"/>
    </sheetView>
  </sheetViews>
  <sheetFormatPr defaultRowHeight="15" x14ac:dyDescent="0.25"/>
  <cols>
    <col min="1" max="1" width="20" customWidth="1"/>
    <col min="2" max="2" width="29.42578125" customWidth="1"/>
    <col min="3" max="3" width="43" customWidth="1"/>
    <col min="4" max="4" width="46.140625" customWidth="1"/>
  </cols>
  <sheetData>
    <row r="1" spans="1:4" ht="115.5" customHeight="1" x14ac:dyDescent="0.35">
      <c r="A1" s="33"/>
      <c r="B1" s="33"/>
      <c r="C1" s="29" t="s">
        <v>25</v>
      </c>
      <c r="D1" s="30"/>
    </row>
    <row r="2" spans="1:4" ht="15.75" x14ac:dyDescent="0.25">
      <c r="A2" s="1" t="s">
        <v>0</v>
      </c>
      <c r="B2" s="1" t="s">
        <v>1</v>
      </c>
      <c r="C2" s="1" t="s">
        <v>2</v>
      </c>
      <c r="D2" s="1" t="s">
        <v>4</v>
      </c>
    </row>
    <row r="3" spans="1:4" x14ac:dyDescent="0.25">
      <c r="A3" s="31" t="s">
        <v>7</v>
      </c>
      <c r="B3" s="31"/>
      <c r="C3" s="31"/>
      <c r="D3" s="31"/>
    </row>
    <row r="4" spans="1:4" x14ac:dyDescent="0.25">
      <c r="A4" s="3">
        <v>45107</v>
      </c>
      <c r="B4" s="6">
        <v>257338.92</v>
      </c>
      <c r="C4" s="2"/>
      <c r="D4" s="2"/>
    </row>
    <row r="5" spans="1:4" x14ac:dyDescent="0.25">
      <c r="A5" s="5" t="s">
        <v>6</v>
      </c>
      <c r="B5" s="4">
        <f>B4</f>
        <v>257338.92</v>
      </c>
      <c r="C5" s="2"/>
      <c r="D5" s="2"/>
    </row>
  </sheetData>
  <mergeCells count="3">
    <mergeCell ref="A3:D3"/>
    <mergeCell ref="A1:B1"/>
    <mergeCell ref="C1:D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3"/>
  <sheetViews>
    <sheetView workbookViewId="0">
      <selection activeCell="A31" sqref="A31:A32"/>
    </sheetView>
  </sheetViews>
  <sheetFormatPr defaultRowHeight="15" x14ac:dyDescent="0.25"/>
  <cols>
    <col min="1" max="1" width="21" customWidth="1"/>
    <col min="2" max="2" width="20.5703125" customWidth="1"/>
    <col min="3" max="3" width="27.5703125" customWidth="1"/>
    <col min="4" max="4" width="59.140625" customWidth="1"/>
  </cols>
  <sheetData>
    <row r="1" spans="1:4" ht="99.75" customHeight="1" x14ac:dyDescent="0.35">
      <c r="A1" s="33"/>
      <c r="B1" s="33"/>
      <c r="C1" s="35" t="s">
        <v>26</v>
      </c>
      <c r="D1" s="36"/>
    </row>
    <row r="2" spans="1:4" ht="15.75" x14ac:dyDescent="0.25">
      <c r="A2" s="1" t="s">
        <v>0</v>
      </c>
      <c r="B2" s="1" t="s">
        <v>1</v>
      </c>
      <c r="C2" s="1" t="s">
        <v>2</v>
      </c>
      <c r="D2" s="1" t="s">
        <v>4</v>
      </c>
    </row>
    <row r="3" spans="1:4" x14ac:dyDescent="0.25">
      <c r="A3" s="34" t="s">
        <v>11</v>
      </c>
      <c r="B3" s="34"/>
      <c r="C3" s="34" t="s">
        <v>7</v>
      </c>
      <c r="D3" s="34"/>
    </row>
    <row r="4" spans="1:4" ht="15.75" x14ac:dyDescent="0.25">
      <c r="A4" s="14">
        <v>45107</v>
      </c>
      <c r="B4" s="15">
        <v>564042.73</v>
      </c>
      <c r="C4" s="16" t="s">
        <v>12</v>
      </c>
      <c r="D4" s="10"/>
    </row>
    <row r="5" spans="1:4" x14ac:dyDescent="0.25">
      <c r="A5" s="34" t="s">
        <v>13</v>
      </c>
      <c r="B5" s="34"/>
      <c r="C5" s="34"/>
      <c r="D5" s="34"/>
    </row>
    <row r="6" spans="1:4" ht="15.75" x14ac:dyDescent="0.25">
      <c r="A6" s="14">
        <v>45107</v>
      </c>
      <c r="B6" s="17">
        <v>154179.18</v>
      </c>
      <c r="C6" s="16" t="s">
        <v>12</v>
      </c>
      <c r="D6" s="10"/>
    </row>
    <row r="7" spans="1:4" x14ac:dyDescent="0.25">
      <c r="A7" s="34" t="s">
        <v>14</v>
      </c>
      <c r="B7" s="34"/>
      <c r="C7" s="34"/>
      <c r="D7" s="34"/>
    </row>
    <row r="8" spans="1:4" x14ac:dyDescent="0.25">
      <c r="A8" s="14">
        <v>45107</v>
      </c>
      <c r="B8" s="17">
        <v>326798.40000000002</v>
      </c>
      <c r="C8" s="13" t="s">
        <v>12</v>
      </c>
      <c r="D8" s="9"/>
    </row>
    <row r="9" spans="1:4" x14ac:dyDescent="0.25">
      <c r="A9" s="34" t="s">
        <v>16</v>
      </c>
      <c r="B9" s="34"/>
      <c r="C9" s="34"/>
      <c r="D9" s="34"/>
    </row>
    <row r="10" spans="1:4" x14ac:dyDescent="0.25">
      <c r="A10" s="14">
        <v>45107</v>
      </c>
      <c r="B10" s="17">
        <v>127919.23</v>
      </c>
      <c r="C10" s="13"/>
      <c r="D10" s="9"/>
    </row>
    <row r="11" spans="1:4" x14ac:dyDescent="0.25">
      <c r="A11" s="34" t="s">
        <v>7</v>
      </c>
      <c r="B11" s="34"/>
      <c r="C11" s="34" t="s">
        <v>7</v>
      </c>
      <c r="D11" s="34"/>
    </row>
    <row r="12" spans="1:4" x14ac:dyDescent="0.25">
      <c r="A12" s="14">
        <v>45107</v>
      </c>
      <c r="B12" s="15">
        <v>59699.34</v>
      </c>
      <c r="D12" s="13"/>
    </row>
    <row r="13" spans="1:4" x14ac:dyDescent="0.25">
      <c r="A13" s="11" t="s">
        <v>6</v>
      </c>
      <c r="B13" s="12">
        <f>B4+B6+B8+B12+B10</f>
        <v>1232638.8799999999</v>
      </c>
      <c r="C13" s="13"/>
      <c r="D13" s="13"/>
    </row>
  </sheetData>
  <mergeCells count="7">
    <mergeCell ref="A1:B1"/>
    <mergeCell ref="C1:D1"/>
    <mergeCell ref="A11:D11"/>
    <mergeCell ref="A3:D3"/>
    <mergeCell ref="A5:D5"/>
    <mergeCell ref="A7:D7"/>
    <mergeCell ref="A9:D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workbookViewId="0">
      <selection activeCell="B3" sqref="B3"/>
    </sheetView>
  </sheetViews>
  <sheetFormatPr defaultRowHeight="15" x14ac:dyDescent="0.25"/>
  <cols>
    <col min="1" max="1" width="20.5703125" customWidth="1"/>
    <col min="2" max="2" width="16.28515625" customWidth="1"/>
    <col min="3" max="3" width="38.85546875" customWidth="1"/>
    <col min="4" max="4" width="28.7109375" customWidth="1"/>
  </cols>
  <sheetData>
    <row r="1" spans="1:4" ht="96.75" customHeight="1" x14ac:dyDescent="0.35">
      <c r="C1" s="35" t="s">
        <v>27</v>
      </c>
      <c r="D1" s="36"/>
    </row>
    <row r="2" spans="1:4" ht="15.75" x14ac:dyDescent="0.25">
      <c r="A2" s="1" t="s">
        <v>0</v>
      </c>
      <c r="B2" s="1" t="s">
        <v>1</v>
      </c>
      <c r="C2" s="1" t="s">
        <v>2</v>
      </c>
      <c r="D2" s="1" t="s">
        <v>4</v>
      </c>
    </row>
    <row r="3" spans="1:4" ht="15.75" x14ac:dyDescent="0.25">
      <c r="A3" s="7">
        <v>45107</v>
      </c>
      <c r="B3" s="6">
        <v>223638.75</v>
      </c>
      <c r="C3" s="8" t="s">
        <v>7</v>
      </c>
      <c r="D3" s="10"/>
    </row>
    <row r="4" spans="1:4" x14ac:dyDescent="0.25">
      <c r="A4" s="11" t="s">
        <v>6</v>
      </c>
      <c r="B4" s="12">
        <f>B3</f>
        <v>223638.75</v>
      </c>
      <c r="C4" s="13"/>
      <c r="D4" s="13"/>
    </row>
  </sheetData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Адресная помощь</vt:lpstr>
      <vt:lpstr>Лист2</vt:lpstr>
      <vt:lpstr>Лист3</vt:lpstr>
      <vt:lpstr>Системная помощь</vt:lpstr>
      <vt:lpstr>Коробка храбрости</vt:lpstr>
      <vt:lpstr>Помощь семьям </vt:lpstr>
      <vt:lpstr>Уроки доброты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Пользователь</cp:lastModifiedBy>
  <dcterms:created xsi:type="dcterms:W3CDTF">2018-02-06T16:39:26Z</dcterms:created>
  <dcterms:modified xsi:type="dcterms:W3CDTF">2023-07-25T11:32:03Z</dcterms:modified>
</cp:coreProperties>
</file>