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Клуб добряков\Отчеты\Отчетны на сайт\2023\"/>
    </mc:Choice>
  </mc:AlternateContent>
  <xr:revisionPtr revIDLastSave="0" documentId="13_ncr:1_{E265B8B6-2196-4A2A-98BC-08826DFB49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  <c r="B46" i="1"/>
  <c r="B33" i="1"/>
  <c r="B49" i="1" s="1"/>
  <c r="B41" i="1"/>
  <c r="B5" i="4"/>
  <c r="B8" i="4" s="1"/>
  <c r="B37" i="1"/>
  <c r="B13" i="6" l="1"/>
  <c r="B5" i="5"/>
  <c r="B4" i="7" l="1"/>
</calcChain>
</file>

<file path=xl/sharedStrings.xml><?xml version="1.0" encoding="utf-8"?>
<sst xmlns="http://schemas.openxmlformats.org/spreadsheetml/2006/main" count="128" uniqueCount="87">
  <si>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</si>
  <si>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</si>
  <si>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</si>
  <si>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</si>
  <si>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</si>
  <si>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Итого:</t>
  </si>
  <si>
    <t>Всего по программе</t>
  </si>
  <si>
    <t>Программные расходы</t>
  </si>
  <si>
    <t>Оплата медицинского оборудования и ТСР</t>
  </si>
  <si>
    <t>.</t>
  </si>
  <si>
    <t>Оплата курса реабилитации в РЦ «Три сестры»</t>
  </si>
  <si>
    <t>Проект "Няни особого назначения"</t>
  </si>
  <si>
    <t>Расходы на проект</t>
  </si>
  <si>
    <t>Оплата  мед.препаратов и мед. расходных материалов</t>
  </si>
  <si>
    <t>Проект "Психологическая помощь семьям"</t>
  </si>
  <si>
    <t>Проект "Юридическая помощь семьям"</t>
  </si>
  <si>
    <t>Оплата генетического анализа</t>
  </si>
  <si>
    <t>Оплата операции в ИНСТИТУТЕ ВРОЖДЁННЫХ ЗАБОЛЕВАНИЙ ЧЕЛЮСТНОЛИЦЕВОЙ ОБЛАСТИ</t>
  </si>
  <si>
    <t>Прочие волонтерские проекты</t>
  </si>
  <si>
    <t>Гетманенко Иван</t>
  </si>
  <si>
    <t>Борин Иван</t>
  </si>
  <si>
    <t xml:space="preserve"> Оплата курса реабилитации  в РЦ «Арисс», г. Саки</t>
  </si>
  <si>
    <t>Оплата курса реабилитации в РЦ «Янтарь», Нижегородская обл.</t>
  </si>
  <si>
    <t>Оплата ТСР (коляска)</t>
  </si>
  <si>
    <t xml:space="preserve"> Программа «Адресная помощь» –  май 2023</t>
  </si>
  <si>
    <t xml:space="preserve"> Программа «Системная помощь» –май 2023</t>
  </si>
  <si>
    <t xml:space="preserve"> Программа «Коробка храбрости» – май 2023</t>
  </si>
  <si>
    <t xml:space="preserve"> Программа «Помощь семьям с тяжелобольными детьми» –  май 2023</t>
  </si>
  <si>
    <t xml:space="preserve"> Программа «Уроки доброты» –  май 2023</t>
  </si>
  <si>
    <t>мед. оборудование, инструменты и расходные материалы, прочие расходы</t>
  </si>
  <si>
    <t>Оплата трансфера для детей, проходящих длительное лечение в Областной детской клинической больнице в Москву на церемонию награждения  конкурса "Золотой шар"</t>
  </si>
  <si>
    <t>Областная детская клиническая больница г.Ярославля</t>
  </si>
  <si>
    <t>Итого</t>
  </si>
  <si>
    <t>Оплата операции СДР в НИКИ педиатрии им.ак. Вельтищева, г. Москва</t>
  </si>
  <si>
    <t xml:space="preserve">Адонин Александр </t>
  </si>
  <si>
    <t>Оплата операции по имплантации баклофеновой помпы в НИКИ педиатрии им. ак. Вельтищева</t>
  </si>
  <si>
    <t>Байбатырова Малика</t>
  </si>
  <si>
    <t>Оплата операции по установке баклофеновой помпы в «НИКИ педиатрии и детской хирургии им. ак. Вельтищева», г. Москва</t>
  </si>
  <si>
    <t>Помыткина Мария</t>
  </si>
  <si>
    <t>Оплата операции в ЧУЗ «КБ «РЖД Медицина», г. Санкт-Петербург</t>
  </si>
  <si>
    <t xml:space="preserve">Дудко Дарья </t>
  </si>
  <si>
    <t>Оплата реабилитации в НИИ НДХиТ Рошаля, г. Москва</t>
  </si>
  <si>
    <t>Чижиков Андрей</t>
  </si>
  <si>
    <t>Оплата операции - краниопластика при краниостенозе в «НИКИ педиатрии и детской хирургии им. академика Ю. Е. Вельтищева», Москва</t>
  </si>
  <si>
    <t>Нурумбетов Мехроп</t>
  </si>
  <si>
    <t>Оплата  курса реабилитации в РЦ "Родник", г. Санкт-Петербург</t>
  </si>
  <si>
    <t xml:space="preserve">Пазилов Спартак </t>
  </si>
  <si>
    <t>Оплата лечения  в Институте медицинских технологий, г. Москва</t>
  </si>
  <si>
    <t>Неофитов Евгений</t>
  </si>
  <si>
    <t>Паскевич Ксения</t>
  </si>
  <si>
    <t>Оплата курса реабилитации в РЦ "Преодоление"</t>
  </si>
  <si>
    <t>Артемов Николай</t>
  </si>
  <si>
    <t>Оплата лечения в ФГБУ «Национальный медицинский исследовательский центре им. В.А. Алмазова», г. Санкт-Петербург</t>
  </si>
  <si>
    <t>Хасанджонов Хушруз</t>
  </si>
  <si>
    <t>Оплата послеоперационного обследования в University Children’s Hospital Zurich, Moyamoya Center, Швейцария, г. Цюрих</t>
  </si>
  <si>
    <t>Райво Владимир</t>
  </si>
  <si>
    <t>Ксенофонтов Максим</t>
  </si>
  <si>
    <t xml:space="preserve">Будорина Арина </t>
  </si>
  <si>
    <t>Хлыстов Артём</t>
  </si>
  <si>
    <t>Оплата импланта в позвоночник в ООО «СПАЙН ЛАЙН» для проведения хирургической операции в ФГБУ «НМИЦ ТО ИМ Н.Н. Приорова» г. Москва</t>
  </si>
  <si>
    <t xml:space="preserve">Виноградова Инга </t>
  </si>
  <si>
    <t>Хмара Виктория</t>
  </si>
  <si>
    <t>Оплата операции – ларинготрахеопластики</t>
  </si>
  <si>
    <t>Шодиев Маннонкул</t>
  </si>
  <si>
    <t>Оплата корректировки кето-диеты в клинике Мидеал, г. Тольятти</t>
  </si>
  <si>
    <t>Селезнева Ксения</t>
  </si>
  <si>
    <t xml:space="preserve"> Оплата лечения в клинике ХАДАССА МЕДИКАЛ ЛТД</t>
  </si>
  <si>
    <t>Лаврухин Михаил</t>
  </si>
  <si>
    <t>Оплата курса реабилитации в РЦ "Сакура"</t>
  </si>
  <si>
    <t>Ворожцов Кирилл</t>
  </si>
  <si>
    <t>Оплата лечения в РДКБ ФГАОУ ВО РНИМУ им. Н.И. Пирогова, г. Москва</t>
  </si>
  <si>
    <t>Шукурзода Фирлавс</t>
  </si>
  <si>
    <t>Сподарева Мирослава</t>
  </si>
  <si>
    <t>Черевач Владимир</t>
  </si>
  <si>
    <t>Оплата спец. питания</t>
  </si>
  <si>
    <t>Стрельцова Виктория</t>
  </si>
  <si>
    <t>Волков Филипп</t>
  </si>
  <si>
    <t>Пожидаева Юлия</t>
  </si>
  <si>
    <t xml:space="preserve">Бойко Леонид </t>
  </si>
  <si>
    <t>Оплата эндопротезирования ТБС обеих ног в клинике института лимфологии (НИИКЭЛ - филиал ИЦиГ СО РАН ), г. Новосибирск</t>
  </si>
  <si>
    <t xml:space="preserve">Дайлидович Татьяна </t>
  </si>
  <si>
    <t>Оплата ТСР (подъемник)</t>
  </si>
  <si>
    <t>Данильченков Алексей</t>
  </si>
  <si>
    <t>Оплата проезда до места лечения и обратно, проживания на время лечения</t>
  </si>
  <si>
    <t>Оплата авиабилетов</t>
  </si>
  <si>
    <t>Меньшикова Ярослава</t>
  </si>
  <si>
    <t xml:space="preserve">Оплата лечения в ФГБУ КЛИНИЧЕСКАЯ БОЛЬНИЦА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</si>
</sst>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8" fillId="3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7" fillId="0" borderId="1" xfId="0" applyFont="1" applyBorder="1"/>
    <xf numFmtId="4" fontId="0" fillId="0" borderId="4" xfId="0" applyNumberFormat="1" applyBorder="1" applyAlignment="1">
      <alignment horizontal="right" vertical="top"/>
    </xf>
    <xf numFmtId="14" fontId="8" fillId="4" borderId="1" xfId="0" applyNumberFormat="1" applyFont="1" applyFill="1" applyBorder="1" applyAlignment="1">
      <alignment horizontal="center" wrapText="1"/>
    </xf>
    <xf numFmtId="4" fontId="8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4" fontId="9" fillId="4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/>
    <xf numFmtId="14" fontId="8" fillId="4" borderId="1" xfId="0" applyNumberFormat="1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6" fillId="4" borderId="4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0" fontId="0" fillId="4" borderId="0" xfId="0" applyFill="1"/>
    <xf numFmtId="14" fontId="8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4" fontId="11" fillId="4" borderId="0" xfId="0" applyNumberFormat="1" applyFont="1" applyFill="1" applyAlignment="1">
      <alignment horizontal="right" vertical="center" wrapText="1"/>
    </xf>
    <xf numFmtId="14" fontId="10" fillId="4" borderId="1" xfId="0" applyNumberFormat="1" applyFont="1" applyFill="1" applyBorder="1"/>
    <xf numFmtId="4" fontId="0" fillId="4" borderId="0" xfId="0" applyNumberFormat="1" applyFill="1"/>
    <xf numFmtId="4" fontId="10" fillId="4" borderId="6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" fontId="9" fillId="0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/>
    <xf numFmtId="14" fontId="8" fillId="0" borderId="8" xfId="0" applyNumberFormat="1" applyFont="1" applyFill="1" applyBorder="1" applyAlignment="1">
      <alignment horizontal="center" vertical="top" wrapText="1"/>
    </xf>
    <xf numFmtId="4" fontId="0" fillId="0" borderId="9" xfId="0" applyNumberFormat="1" applyFill="1" applyBorder="1" applyAlignment="1">
      <alignment horizontal="right" vertical="top"/>
    </xf>
    <xf numFmtId="0" fontId="5" fillId="0" borderId="8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4" borderId="0" xfId="0" applyFill="1" applyBorder="1"/>
    <xf numFmtId="4" fontId="0" fillId="4" borderId="0" xfId="0" applyNumberFormat="1" applyFill="1" applyBorder="1"/>
    <xf numFmtId="4" fontId="0" fillId="4" borderId="0" xfId="0" applyNumberFormat="1" applyFill="1" applyBorder="1" applyAlignment="1">
      <alignment horizontal="right" vertical="top"/>
    </xf>
    <xf numFmtId="0" fontId="5" fillId="4" borderId="0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4" fontId="10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14" fontId="2" fillId="0" borderId="6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37" workbookViewId="0">
      <selection activeCell="B53" sqref="B53"/>
    </sheetView>
  </sheetViews>
  <sheetFormatPr defaultRowHeight="15" x14ac:dyDescent="0.25"/>
  <cols>
    <col min="1" max="1" width="20.140625" style="18" customWidth="1"/>
    <col min="2" max="2" width="22.5703125" style="18" customWidth="1"/>
    <col min="3" max="3" width="49.85546875" style="18" customWidth="1"/>
    <col min="4" max="4" width="34" style="18" customWidth="1"/>
    <col min="5" max="5" width="18.28515625" style="18" customWidth="1"/>
    <col min="6" max="6" width="20" style="18" customWidth="1"/>
    <col min="7" max="7" width="9.140625" style="18"/>
    <col min="8" max="8" width="16.5703125" style="18" customWidth="1"/>
    <col min="9" max="9" width="12.42578125" style="18" bestFit="1" customWidth="1"/>
    <col min="10" max="16384" width="9.140625" style="18"/>
  </cols>
  <sheetData>
    <row r="1" spans="1:4" ht="104.25" customHeight="1" x14ac:dyDescent="0.35">
      <c r="A1" s="52"/>
      <c r="B1" s="52"/>
      <c r="C1" s="53" t="s">
        <v>24</v>
      </c>
      <c r="D1" s="54"/>
    </row>
    <row r="2" spans="1:4" ht="15.75" x14ac:dyDescent="0.25">
      <c r="A2" s="32" t="s">
        <v>0</v>
      </c>
      <c r="B2" s="32" t="s">
        <v>1</v>
      </c>
      <c r="C2" s="32" t="s">
        <v>2</v>
      </c>
      <c r="D2" s="32" t="s">
        <v>4</v>
      </c>
    </row>
    <row r="3" spans="1:4" x14ac:dyDescent="0.25">
      <c r="A3" s="55" t="s">
        <v>3</v>
      </c>
      <c r="B3" s="55"/>
      <c r="C3" s="55"/>
      <c r="D3" s="55"/>
    </row>
    <row r="4" spans="1:4" ht="28.5" x14ac:dyDescent="0.25">
      <c r="A4" s="49">
        <v>45048</v>
      </c>
      <c r="B4" s="50">
        <v>299500</v>
      </c>
      <c r="C4" s="51" t="s">
        <v>45</v>
      </c>
      <c r="D4" s="51" t="s">
        <v>46</v>
      </c>
    </row>
    <row r="5" spans="1:4" ht="28.5" x14ac:dyDescent="0.25">
      <c r="A5" s="49">
        <v>45048</v>
      </c>
      <c r="B5" s="50">
        <v>129330</v>
      </c>
      <c r="C5" s="51" t="s">
        <v>47</v>
      </c>
      <c r="D5" s="51" t="s">
        <v>48</v>
      </c>
    </row>
    <row r="6" spans="1:4" x14ac:dyDescent="0.25">
      <c r="A6" s="49">
        <v>45048</v>
      </c>
      <c r="B6" s="50">
        <v>463680</v>
      </c>
      <c r="C6" s="51" t="s">
        <v>10</v>
      </c>
      <c r="D6" s="51" t="s">
        <v>49</v>
      </c>
    </row>
    <row r="7" spans="1:4" x14ac:dyDescent="0.25">
      <c r="A7" s="49">
        <v>45049</v>
      </c>
      <c r="B7" s="50">
        <v>432000</v>
      </c>
      <c r="C7" s="51" t="s">
        <v>50</v>
      </c>
      <c r="D7" s="51" t="s">
        <v>51</v>
      </c>
    </row>
    <row r="8" spans="1:4" x14ac:dyDescent="0.25">
      <c r="A8" s="49">
        <v>45050</v>
      </c>
      <c r="B8" s="50">
        <v>88000</v>
      </c>
      <c r="C8" s="51" t="s">
        <v>16</v>
      </c>
      <c r="D8" s="51" t="s">
        <v>56</v>
      </c>
    </row>
    <row r="9" spans="1:4" x14ac:dyDescent="0.25">
      <c r="A9" s="49">
        <v>45050</v>
      </c>
      <c r="B9" s="50">
        <v>232500</v>
      </c>
      <c r="C9" s="51" t="s">
        <v>10</v>
      </c>
      <c r="D9" s="51" t="s">
        <v>19</v>
      </c>
    </row>
    <row r="10" spans="1:4" ht="44.25" customHeight="1" x14ac:dyDescent="0.25">
      <c r="A10" s="49">
        <v>45051</v>
      </c>
      <c r="B10" s="50">
        <v>1474480.41</v>
      </c>
      <c r="C10" s="51" t="s">
        <v>35</v>
      </c>
      <c r="D10" s="51" t="s">
        <v>36</v>
      </c>
    </row>
    <row r="11" spans="1:4" ht="54" customHeight="1" x14ac:dyDescent="0.25">
      <c r="A11" s="49">
        <v>45051</v>
      </c>
      <c r="B11" s="50">
        <v>200000</v>
      </c>
      <c r="C11" s="51" t="s">
        <v>52</v>
      </c>
      <c r="D11" s="51" t="s">
        <v>53</v>
      </c>
    </row>
    <row r="12" spans="1:4" ht="53.25" customHeight="1" x14ac:dyDescent="0.25">
      <c r="A12" s="49">
        <v>45051</v>
      </c>
      <c r="B12" s="50">
        <v>1900000</v>
      </c>
      <c r="C12" s="51" t="s">
        <v>54</v>
      </c>
      <c r="D12" s="51" t="s">
        <v>55</v>
      </c>
    </row>
    <row r="13" spans="1:4" ht="38.25" customHeight="1" x14ac:dyDescent="0.25">
      <c r="A13" s="49">
        <v>45051</v>
      </c>
      <c r="B13" s="50">
        <v>120000</v>
      </c>
      <c r="C13" s="51" t="s">
        <v>21</v>
      </c>
      <c r="D13" s="51" t="s">
        <v>57</v>
      </c>
    </row>
    <row r="14" spans="1:4" ht="38.25" customHeight="1" x14ac:dyDescent="0.25">
      <c r="A14" s="49">
        <v>45051</v>
      </c>
      <c r="B14" s="50">
        <v>432000</v>
      </c>
      <c r="C14" s="51" t="s">
        <v>50</v>
      </c>
      <c r="D14" s="51" t="s">
        <v>58</v>
      </c>
    </row>
    <row r="15" spans="1:4" ht="36" customHeight="1" x14ac:dyDescent="0.25">
      <c r="A15" s="49">
        <v>45056</v>
      </c>
      <c r="B15" s="50">
        <v>483490</v>
      </c>
      <c r="C15" s="51" t="s">
        <v>41</v>
      </c>
      <c r="D15" s="51" t="s">
        <v>42</v>
      </c>
    </row>
    <row r="16" spans="1:4" ht="36" customHeight="1" x14ac:dyDescent="0.25">
      <c r="A16" s="49">
        <v>45058</v>
      </c>
      <c r="B16" s="50">
        <v>345686.94</v>
      </c>
      <c r="C16" s="51" t="s">
        <v>33</v>
      </c>
      <c r="D16" s="51" t="s">
        <v>34</v>
      </c>
    </row>
    <row r="17" spans="1:6" ht="36" customHeight="1" x14ac:dyDescent="0.25">
      <c r="A17" s="49">
        <v>45058</v>
      </c>
      <c r="B17" s="50">
        <v>75000</v>
      </c>
      <c r="C17" s="51" t="s">
        <v>16</v>
      </c>
      <c r="D17" s="51" t="s">
        <v>61</v>
      </c>
    </row>
    <row r="18" spans="1:6" ht="36" customHeight="1" x14ac:dyDescent="0.25">
      <c r="A18" s="49">
        <v>45058</v>
      </c>
      <c r="B18" s="50">
        <v>92050</v>
      </c>
      <c r="C18" s="51" t="s">
        <v>62</v>
      </c>
      <c r="D18" s="51" t="s">
        <v>63</v>
      </c>
    </row>
    <row r="19" spans="1:6" ht="36" customHeight="1" x14ac:dyDescent="0.25">
      <c r="A19" s="49">
        <v>45061</v>
      </c>
      <c r="B19" s="50">
        <v>42000</v>
      </c>
      <c r="C19" s="51" t="s">
        <v>64</v>
      </c>
      <c r="D19" s="51" t="s">
        <v>65</v>
      </c>
    </row>
    <row r="20" spans="1:6" ht="63" customHeight="1" x14ac:dyDescent="0.25">
      <c r="A20" s="49">
        <v>45068</v>
      </c>
      <c r="B20" s="50">
        <v>271071.09999999998</v>
      </c>
      <c r="C20" s="51" t="s">
        <v>43</v>
      </c>
      <c r="D20" s="51" t="s">
        <v>44</v>
      </c>
    </row>
    <row r="21" spans="1:6" ht="28.5" customHeight="1" x14ac:dyDescent="0.25">
      <c r="A21" s="49">
        <v>45068</v>
      </c>
      <c r="B21" s="50">
        <v>157476.44</v>
      </c>
      <c r="C21" s="51" t="s">
        <v>39</v>
      </c>
      <c r="D21" s="51" t="s">
        <v>40</v>
      </c>
    </row>
    <row r="22" spans="1:6" ht="41.25" customHeight="1" x14ac:dyDescent="0.25">
      <c r="A22" s="49">
        <v>45068</v>
      </c>
      <c r="B22" s="50">
        <v>1451580.34</v>
      </c>
      <c r="C22" s="51" t="s">
        <v>37</v>
      </c>
      <c r="D22" s="51" t="s">
        <v>38</v>
      </c>
    </row>
    <row r="23" spans="1:6" ht="39" customHeight="1" x14ac:dyDescent="0.25">
      <c r="A23" s="49">
        <v>45068</v>
      </c>
      <c r="B23" s="50">
        <v>32500</v>
      </c>
      <c r="C23" s="51" t="s">
        <v>66</v>
      </c>
      <c r="D23" s="51" t="s">
        <v>67</v>
      </c>
    </row>
    <row r="24" spans="1:6" ht="24.75" customHeight="1" x14ac:dyDescent="0.25">
      <c r="A24" s="49">
        <v>45068</v>
      </c>
      <c r="B24" s="50">
        <v>299800</v>
      </c>
      <c r="C24" s="51" t="s">
        <v>68</v>
      </c>
      <c r="D24" s="51" t="s">
        <v>69</v>
      </c>
      <c r="E24" s="21"/>
      <c r="F24" s="21"/>
    </row>
    <row r="25" spans="1:6" ht="33.75" customHeight="1" x14ac:dyDescent="0.25">
      <c r="A25" s="49">
        <v>45068</v>
      </c>
      <c r="B25" s="50">
        <v>1316500</v>
      </c>
      <c r="C25" s="51" t="s">
        <v>70</v>
      </c>
      <c r="D25" s="51" t="s">
        <v>71</v>
      </c>
    </row>
    <row r="26" spans="1:6" ht="33" customHeight="1" x14ac:dyDescent="0.25">
      <c r="A26" s="49">
        <v>45070</v>
      </c>
      <c r="B26" s="50">
        <v>187300</v>
      </c>
      <c r="C26" s="51" t="s">
        <v>17</v>
      </c>
      <c r="D26" s="51" t="s">
        <v>72</v>
      </c>
    </row>
    <row r="27" spans="1:6" ht="33" customHeight="1" x14ac:dyDescent="0.25">
      <c r="A27" s="49">
        <v>45070</v>
      </c>
      <c r="B27" s="50">
        <v>385000</v>
      </c>
      <c r="C27" s="51" t="s">
        <v>22</v>
      </c>
      <c r="D27" s="51" t="s">
        <v>75</v>
      </c>
    </row>
    <row r="28" spans="1:6" ht="27.75" customHeight="1" x14ac:dyDescent="0.25">
      <c r="A28" s="49">
        <v>45070</v>
      </c>
      <c r="B28" s="50">
        <v>325500</v>
      </c>
      <c r="C28" s="51" t="s">
        <v>10</v>
      </c>
      <c r="D28" s="51" t="s">
        <v>76</v>
      </c>
    </row>
    <row r="29" spans="1:6" ht="42.75" customHeight="1" x14ac:dyDescent="0.25">
      <c r="A29" s="49">
        <v>45070</v>
      </c>
      <c r="B29" s="50">
        <v>336000</v>
      </c>
      <c r="C29" s="51" t="s">
        <v>22</v>
      </c>
      <c r="D29" s="51" t="s">
        <v>77</v>
      </c>
    </row>
    <row r="30" spans="1:6" ht="28.5" customHeight="1" x14ac:dyDescent="0.25">
      <c r="A30" s="49">
        <v>45070</v>
      </c>
      <c r="B30" s="50">
        <v>47000</v>
      </c>
      <c r="C30" s="51" t="s">
        <v>16</v>
      </c>
      <c r="D30" s="51" t="s">
        <v>78</v>
      </c>
    </row>
    <row r="31" spans="1:6" ht="28.5" customHeight="1" x14ac:dyDescent="0.25">
      <c r="A31" s="49">
        <v>45072</v>
      </c>
      <c r="B31" s="50">
        <v>10000</v>
      </c>
      <c r="C31" s="51" t="s">
        <v>86</v>
      </c>
      <c r="D31" s="51" t="s">
        <v>20</v>
      </c>
    </row>
    <row r="32" spans="1:6" ht="51" customHeight="1" x14ac:dyDescent="0.25">
      <c r="A32" s="49">
        <v>45077</v>
      </c>
      <c r="B32" s="50">
        <v>369120</v>
      </c>
      <c r="C32" s="51" t="s">
        <v>79</v>
      </c>
      <c r="D32" s="51" t="s">
        <v>80</v>
      </c>
    </row>
    <row r="33" spans="1:12" ht="33.75" customHeight="1" x14ac:dyDescent="0.25">
      <c r="A33" s="56" t="s">
        <v>5</v>
      </c>
      <c r="B33" s="57">
        <f>SUM(B4:B32)</f>
        <v>11998565.23</v>
      </c>
      <c r="C33" s="57">
        <v>14238690.939999999</v>
      </c>
      <c r="D33" s="57"/>
      <c r="F33" s="23"/>
      <c r="G33" s="23"/>
    </row>
    <row r="34" spans="1:12" ht="33.75" customHeight="1" x14ac:dyDescent="0.25">
      <c r="A34" s="58" t="s">
        <v>8</v>
      </c>
      <c r="B34" s="59"/>
      <c r="C34" s="59"/>
      <c r="D34" s="60"/>
      <c r="G34" s="23"/>
    </row>
    <row r="35" spans="1:12" ht="34.5" customHeight="1" x14ac:dyDescent="0.25">
      <c r="A35" s="49">
        <v>45070</v>
      </c>
      <c r="B35" s="50">
        <v>62000</v>
      </c>
      <c r="C35" s="51" t="s">
        <v>23</v>
      </c>
      <c r="D35" s="61" t="s">
        <v>73</v>
      </c>
      <c r="G35" s="23"/>
    </row>
    <row r="36" spans="1:12" ht="25.5" customHeight="1" x14ac:dyDescent="0.25">
      <c r="A36" s="49">
        <v>45077</v>
      </c>
      <c r="B36" s="50">
        <v>149000</v>
      </c>
      <c r="C36" s="51" t="s">
        <v>81</v>
      </c>
      <c r="D36" s="61" t="s">
        <v>82</v>
      </c>
      <c r="G36" s="23"/>
    </row>
    <row r="37" spans="1:12" ht="33.75" customHeight="1" x14ac:dyDescent="0.25">
      <c r="A37" s="56" t="s">
        <v>5</v>
      </c>
      <c r="B37" s="62">
        <f>SUM(B35:B36)</f>
        <v>211000</v>
      </c>
      <c r="C37" s="62"/>
      <c r="D37" s="62"/>
      <c r="G37" s="23"/>
    </row>
    <row r="38" spans="1:12" ht="33.75" customHeight="1" x14ac:dyDescent="0.25">
      <c r="A38" s="58" t="s">
        <v>13</v>
      </c>
      <c r="B38" s="59"/>
      <c r="C38" s="59"/>
      <c r="D38" s="60"/>
      <c r="G38" s="23"/>
    </row>
    <row r="39" spans="1:12" ht="48" customHeight="1" x14ac:dyDescent="0.25">
      <c r="A39" s="49">
        <v>45058</v>
      </c>
      <c r="B39" s="50">
        <v>964900</v>
      </c>
      <c r="C39" s="51" t="s">
        <v>59</v>
      </c>
      <c r="D39" s="51" t="s">
        <v>60</v>
      </c>
      <c r="G39" s="23"/>
    </row>
    <row r="40" spans="1:12" ht="26.25" customHeight="1" x14ac:dyDescent="0.25">
      <c r="A40" s="49">
        <v>45070</v>
      </c>
      <c r="B40" s="50">
        <v>40920</v>
      </c>
      <c r="C40" s="51" t="s">
        <v>74</v>
      </c>
      <c r="D40" s="51" t="s">
        <v>73</v>
      </c>
      <c r="G40" s="23"/>
    </row>
    <row r="41" spans="1:12" hidden="1" x14ac:dyDescent="0.25">
      <c r="A41" s="56" t="s">
        <v>5</v>
      </c>
      <c r="B41" s="63">
        <f>SUM(B39:B40)</f>
        <v>1005820</v>
      </c>
      <c r="C41" s="64"/>
      <c r="D41" s="61"/>
    </row>
    <row r="42" spans="1:12" x14ac:dyDescent="0.25">
      <c r="A42" s="56" t="s">
        <v>5</v>
      </c>
      <c r="B42" s="63">
        <f>SUM(B39:B40)</f>
        <v>1005820</v>
      </c>
      <c r="C42" s="64"/>
      <c r="D42" s="61"/>
    </row>
    <row r="43" spans="1:12" x14ac:dyDescent="0.25">
      <c r="A43" s="65" t="s">
        <v>83</v>
      </c>
      <c r="B43" s="65"/>
      <c r="C43" s="65"/>
      <c r="D43" s="65"/>
    </row>
    <row r="44" spans="1:12" x14ac:dyDescent="0.25">
      <c r="A44" s="49">
        <v>45062</v>
      </c>
      <c r="B44" s="50">
        <v>17878.8</v>
      </c>
      <c r="C44" s="51" t="s">
        <v>84</v>
      </c>
      <c r="D44" s="51" t="s">
        <v>20</v>
      </c>
    </row>
    <row r="45" spans="1:12" x14ac:dyDescent="0.25">
      <c r="A45" s="49">
        <v>45062</v>
      </c>
      <c r="B45" s="50">
        <v>96487</v>
      </c>
      <c r="C45" s="51" t="s">
        <v>84</v>
      </c>
      <c r="D45" s="51" t="s">
        <v>85</v>
      </c>
    </row>
    <row r="46" spans="1:12" x14ac:dyDescent="0.25">
      <c r="A46" s="56" t="s">
        <v>5</v>
      </c>
      <c r="B46" s="57">
        <f>SUM(B44:B45)</f>
        <v>114365.8</v>
      </c>
      <c r="C46" s="51"/>
      <c r="D46" s="51"/>
    </row>
    <row r="47" spans="1:12" x14ac:dyDescent="0.25">
      <c r="A47" s="65" t="s">
        <v>7</v>
      </c>
      <c r="B47" s="65"/>
      <c r="C47" s="65"/>
      <c r="D47" s="65"/>
      <c r="L47" s="18" t="s">
        <v>9</v>
      </c>
    </row>
    <row r="48" spans="1:12" x14ac:dyDescent="0.25">
      <c r="A48" s="36">
        <v>45076</v>
      </c>
      <c r="B48" s="62">
        <v>891010.35</v>
      </c>
      <c r="C48" s="37"/>
      <c r="D48" s="37"/>
    </row>
    <row r="49" spans="1:6" x14ac:dyDescent="0.25">
      <c r="A49" s="38" t="s">
        <v>6</v>
      </c>
      <c r="B49" s="66">
        <f>B33+B37+B42+B46+B48</f>
        <v>14220761.380000001</v>
      </c>
      <c r="C49" s="57"/>
      <c r="D49" s="67"/>
    </row>
    <row r="50" spans="1:6" x14ac:dyDescent="0.25">
      <c r="A50" s="45"/>
      <c r="B50" s="45"/>
      <c r="C50" s="45"/>
      <c r="D50" s="45"/>
      <c r="E50" s="46"/>
      <c r="F50" s="45"/>
    </row>
    <row r="51" spans="1:6" x14ac:dyDescent="0.25">
      <c r="A51" s="45"/>
      <c r="B51" s="47"/>
      <c r="C51" s="48"/>
      <c r="D51" s="48"/>
      <c r="E51" s="48"/>
      <c r="F51" s="48"/>
    </row>
    <row r="52" spans="1:6" x14ac:dyDescent="0.25">
      <c r="A52" s="45"/>
      <c r="B52" s="45"/>
      <c r="C52" s="45"/>
      <c r="D52" s="45"/>
      <c r="E52" s="46"/>
      <c r="F52" s="45"/>
    </row>
    <row r="53" spans="1:6" x14ac:dyDescent="0.25">
      <c r="A53" s="45"/>
      <c r="B53" s="46"/>
      <c r="C53" s="45"/>
      <c r="D53" s="45"/>
      <c r="E53" s="46"/>
      <c r="F53" s="45"/>
    </row>
    <row r="54" spans="1:6" x14ac:dyDescent="0.25">
      <c r="B54" s="23"/>
      <c r="E54" s="23"/>
      <c r="F54" s="23"/>
    </row>
    <row r="55" spans="1:6" x14ac:dyDescent="0.25">
      <c r="C55" s="23"/>
      <c r="D55" s="23"/>
    </row>
    <row r="56" spans="1:6" x14ac:dyDescent="0.25">
      <c r="C56" s="23"/>
      <c r="D56" s="23"/>
      <c r="E56" s="23"/>
    </row>
    <row r="57" spans="1:6" x14ac:dyDescent="0.25">
      <c r="C57" s="23"/>
      <c r="D57" s="23"/>
    </row>
    <row r="58" spans="1:6" x14ac:dyDescent="0.25">
      <c r="C58" s="23"/>
      <c r="D58" s="23"/>
    </row>
    <row r="59" spans="1:6" x14ac:dyDescent="0.25">
      <c r="C59" s="23"/>
      <c r="D59" s="23"/>
    </row>
    <row r="60" spans="1:6" x14ac:dyDescent="0.25">
      <c r="D60" s="23"/>
    </row>
    <row r="61" spans="1:6" x14ac:dyDescent="0.25">
      <c r="D61" s="23"/>
    </row>
    <row r="62" spans="1:6" x14ac:dyDescent="0.25">
      <c r="D62" s="23"/>
    </row>
    <row r="63" spans="1:6" x14ac:dyDescent="0.25">
      <c r="D63" s="23"/>
    </row>
  </sheetData>
  <mergeCells count="7">
    <mergeCell ref="C51:F51"/>
    <mergeCell ref="C1:D1"/>
    <mergeCell ref="A47:D47"/>
    <mergeCell ref="A3:D3"/>
    <mergeCell ref="A34:D34"/>
    <mergeCell ref="A38:D38"/>
    <mergeCell ref="A43:D4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36.28515625" customWidth="1"/>
    <col min="3" max="3" width="47.85546875" customWidth="1"/>
    <col min="4" max="4" width="34.28515625" customWidth="1"/>
  </cols>
  <sheetData>
    <row r="1" spans="1:4" ht="118.5" customHeight="1" x14ac:dyDescent="0.35">
      <c r="A1" s="26"/>
      <c r="B1" s="26"/>
      <c r="C1" s="27" t="s">
        <v>25</v>
      </c>
      <c r="D1" s="28"/>
    </row>
    <row r="2" spans="1:4" ht="15.75" x14ac:dyDescent="0.25">
      <c r="A2" s="32" t="s">
        <v>0</v>
      </c>
      <c r="B2" s="32" t="s">
        <v>1</v>
      </c>
      <c r="C2" s="32" t="s">
        <v>2</v>
      </c>
      <c r="D2" s="32" t="s">
        <v>4</v>
      </c>
    </row>
    <row r="3" spans="1:4" ht="15.75" x14ac:dyDescent="0.25">
      <c r="A3" s="33" t="s">
        <v>29</v>
      </c>
      <c r="B3" s="34"/>
      <c r="C3" s="34"/>
      <c r="D3" s="35"/>
    </row>
    <row r="4" spans="1:4" ht="71.25" x14ac:dyDescent="0.25">
      <c r="A4" s="19">
        <v>45072</v>
      </c>
      <c r="B4" s="44">
        <v>28000</v>
      </c>
      <c r="C4" s="20" t="s">
        <v>30</v>
      </c>
      <c r="D4" s="20" t="s">
        <v>31</v>
      </c>
    </row>
    <row r="5" spans="1:4" ht="15.75" x14ac:dyDescent="0.25">
      <c r="A5" s="22" t="s">
        <v>32</v>
      </c>
      <c r="B5" s="24">
        <f>B4</f>
        <v>28000</v>
      </c>
      <c r="C5" s="32"/>
      <c r="D5" s="32"/>
    </row>
    <row r="6" spans="1:4" x14ac:dyDescent="0.25">
      <c r="A6" s="25" t="s">
        <v>7</v>
      </c>
      <c r="B6" s="25"/>
      <c r="C6" s="25"/>
      <c r="D6" s="25"/>
    </row>
    <row r="7" spans="1:4" x14ac:dyDescent="0.25">
      <c r="A7" s="41">
        <v>45076</v>
      </c>
      <c r="B7" s="42">
        <v>32699.21</v>
      </c>
      <c r="C7" s="43"/>
      <c r="D7" s="43"/>
    </row>
    <row r="8" spans="1:4" x14ac:dyDescent="0.25">
      <c r="A8" s="38" t="s">
        <v>6</v>
      </c>
      <c r="B8" s="39">
        <f>B5+B7</f>
        <v>60699.21</v>
      </c>
      <c r="C8" s="40"/>
      <c r="D8" s="40"/>
    </row>
  </sheetData>
  <mergeCells count="4">
    <mergeCell ref="A1:B1"/>
    <mergeCell ref="C1:D1"/>
    <mergeCell ref="A3:D3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B5" sqref="B5"/>
    </sheetView>
  </sheetViews>
  <sheetFormatPr defaultRowHeight="15" x14ac:dyDescent="0.25"/>
  <cols>
    <col min="1" max="1" width="20" customWidth="1"/>
    <col min="2" max="2" width="29.42578125" customWidth="1"/>
    <col min="3" max="3" width="43" customWidth="1"/>
    <col min="4" max="4" width="46.140625" customWidth="1"/>
  </cols>
  <sheetData>
    <row r="1" spans="1:4" ht="115.5" customHeight="1" x14ac:dyDescent="0.35">
      <c r="A1" s="26"/>
      <c r="B1" s="26"/>
      <c r="C1" s="27" t="s">
        <v>26</v>
      </c>
      <c r="D1" s="28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9" t="s">
        <v>7</v>
      </c>
      <c r="B3" s="29"/>
      <c r="C3" s="29"/>
      <c r="D3" s="29"/>
    </row>
    <row r="4" spans="1:4" x14ac:dyDescent="0.25">
      <c r="A4" s="3">
        <v>45076</v>
      </c>
      <c r="B4" s="6">
        <v>308235.31</v>
      </c>
      <c r="C4" s="2"/>
      <c r="D4" s="2"/>
    </row>
    <row r="5" spans="1:4" x14ac:dyDescent="0.25">
      <c r="A5" s="5" t="s">
        <v>6</v>
      </c>
      <c r="B5" s="4">
        <f>B4</f>
        <v>308235.31</v>
      </c>
      <c r="C5" s="2"/>
      <c r="D5" s="2"/>
    </row>
  </sheetData>
  <mergeCells count="3">
    <mergeCell ref="A3:D3"/>
    <mergeCell ref="A1:B1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B12" sqref="B12"/>
    </sheetView>
  </sheetViews>
  <sheetFormatPr defaultRowHeight="15" x14ac:dyDescent="0.2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 x14ac:dyDescent="0.35">
      <c r="A1" s="26"/>
      <c r="B1" s="26"/>
      <c r="C1" s="30" t="s">
        <v>27</v>
      </c>
      <c r="D1" s="31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x14ac:dyDescent="0.25">
      <c r="A3" s="25" t="s">
        <v>11</v>
      </c>
      <c r="B3" s="25"/>
      <c r="C3" s="25" t="s">
        <v>7</v>
      </c>
      <c r="D3" s="25"/>
    </row>
    <row r="4" spans="1:4" ht="15.75" x14ac:dyDescent="0.25">
      <c r="A4" s="14">
        <v>45076</v>
      </c>
      <c r="B4" s="15">
        <v>649064.34</v>
      </c>
      <c r="C4" s="16" t="s">
        <v>12</v>
      </c>
      <c r="D4" s="10"/>
    </row>
    <row r="5" spans="1:4" x14ac:dyDescent="0.25">
      <c r="A5" s="25" t="s">
        <v>14</v>
      </c>
      <c r="B5" s="25"/>
      <c r="C5" s="25"/>
      <c r="D5" s="25"/>
    </row>
    <row r="6" spans="1:4" ht="15.75" x14ac:dyDescent="0.25">
      <c r="A6" s="14">
        <v>45076</v>
      </c>
      <c r="B6" s="17">
        <v>273647.09999999998</v>
      </c>
      <c r="C6" s="16" t="s">
        <v>12</v>
      </c>
      <c r="D6" s="10"/>
    </row>
    <row r="7" spans="1:4" x14ac:dyDescent="0.25">
      <c r="A7" s="25" t="s">
        <v>15</v>
      </c>
      <c r="B7" s="25"/>
      <c r="C7" s="25"/>
      <c r="D7" s="25"/>
    </row>
    <row r="8" spans="1:4" x14ac:dyDescent="0.25">
      <c r="A8" s="14">
        <v>45076</v>
      </c>
      <c r="B8" s="17">
        <v>279408.27</v>
      </c>
      <c r="C8" s="13" t="s">
        <v>12</v>
      </c>
      <c r="D8" s="9"/>
    </row>
    <row r="9" spans="1:4" x14ac:dyDescent="0.25">
      <c r="A9" s="25" t="s">
        <v>18</v>
      </c>
      <c r="B9" s="25"/>
      <c r="C9" s="25"/>
      <c r="D9" s="25"/>
    </row>
    <row r="10" spans="1:4" x14ac:dyDescent="0.25">
      <c r="A10" s="14">
        <v>45076</v>
      </c>
      <c r="B10" s="17">
        <v>168877.59</v>
      </c>
      <c r="C10" s="13"/>
      <c r="D10" s="9"/>
    </row>
    <row r="11" spans="1:4" x14ac:dyDescent="0.25">
      <c r="A11" s="25" t="s">
        <v>7</v>
      </c>
      <c r="B11" s="25"/>
      <c r="C11" s="25" t="s">
        <v>7</v>
      </c>
      <c r="D11" s="25"/>
    </row>
    <row r="12" spans="1:4" x14ac:dyDescent="0.25">
      <c r="A12" s="14">
        <v>45076</v>
      </c>
      <c r="B12" s="15">
        <v>50586.07</v>
      </c>
      <c r="D12" s="13"/>
    </row>
    <row r="13" spans="1:4" x14ac:dyDescent="0.25">
      <c r="A13" s="11" t="s">
        <v>6</v>
      </c>
      <c r="B13" s="12">
        <f>B4+B6+B8+B12+B10</f>
        <v>1421583.37</v>
      </c>
      <c r="C13" s="13"/>
      <c r="D13" s="13"/>
    </row>
  </sheetData>
  <mergeCells count="7">
    <mergeCell ref="A1:B1"/>
    <mergeCell ref="C1:D1"/>
    <mergeCell ref="A11:D11"/>
    <mergeCell ref="A3:D3"/>
    <mergeCell ref="A5:D5"/>
    <mergeCell ref="A7:D7"/>
    <mergeCell ref="A9:D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D12" sqref="D12"/>
    </sheetView>
  </sheetViews>
  <sheetFormatPr defaultRowHeight="15" x14ac:dyDescent="0.2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 x14ac:dyDescent="0.35">
      <c r="C1" s="30" t="s">
        <v>28</v>
      </c>
      <c r="D1" s="31"/>
    </row>
    <row r="2" spans="1:4" ht="15.75" x14ac:dyDescent="0.25">
      <c r="A2" s="1" t="s">
        <v>0</v>
      </c>
      <c r="B2" s="1" t="s">
        <v>1</v>
      </c>
      <c r="C2" s="1" t="s">
        <v>2</v>
      </c>
      <c r="D2" s="1" t="s">
        <v>4</v>
      </c>
    </row>
    <row r="3" spans="1:4" ht="15.75" x14ac:dyDescent="0.25">
      <c r="A3" s="7">
        <v>45076</v>
      </c>
      <c r="B3" s="6">
        <v>202421.16</v>
      </c>
      <c r="C3" s="8" t="s">
        <v>7</v>
      </c>
      <c r="D3" s="10"/>
    </row>
    <row r="4" spans="1:4" x14ac:dyDescent="0.25">
      <c r="A4" s="11" t="s">
        <v>6</v>
      </c>
      <c r="B4" s="12">
        <f>B3</f>
        <v>202421.16</v>
      </c>
      <c r="C4" s="13"/>
      <c r="D4" s="13"/>
    </row>
  </sheetData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Пользователь</cp:lastModifiedBy>
  <dcterms:created xsi:type="dcterms:W3CDTF">2018-02-06T16:39:26Z</dcterms:created>
  <dcterms:modified xsi:type="dcterms:W3CDTF">2023-06-16T07:30:39Z</dcterms:modified>
</cp:coreProperties>
</file>