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3\"/>
    </mc:Choice>
  </mc:AlternateContent>
  <xr:revisionPtr revIDLastSave="0" documentId="13_ncr:1_{E5DF980C-5B79-4AB0-B639-59CF1888867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35" i="1"/>
  <c r="B30" i="1"/>
  <c r="B13" i="6"/>
  <c r="B5" i="4"/>
  <c r="B5" i="5"/>
  <c r="B44" i="1" l="1"/>
  <c r="B4" i="7"/>
</calcChain>
</file>

<file path=xl/sharedStrings.xml><?xml version="1.0" encoding="utf-8"?>
<sst xmlns="http://schemas.openxmlformats.org/spreadsheetml/2006/main" count="117" uniqueCount="78">
  <si>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</si>
  <si>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</si>
  <si>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</si>
  <si>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</si>
  <si>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</si>
  <si>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</si>
  <si>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</si>
  <si>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</si>
  <si>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</si>
  <si>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</si>
  <si>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</si>
  <si>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</si>
  <si>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</si>
  <si>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</si>
  <si>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</si>
  <si>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</si>
  <si>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</si>
  <si>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Оплата курса реабилитации в в РЦ «Преодоление", г. Москва</t>
  </si>
  <si>
    <t>Оплата операции в ИНСТИТУТЕ ВРОЖДЁННЫХ ЗАБОЛЕВАНИЙ ЧЕЛЮСТНОЛИЦЕВОЙ ОБЛАСТИ</t>
  </si>
  <si>
    <t>Прочие волонтерские проекты</t>
  </si>
  <si>
    <t>Оплата лечения в онкологическом отделении Клинического госпиталя «Лапино»</t>
  </si>
  <si>
    <t>Кожевников Игорь</t>
  </si>
  <si>
    <t>Риккерт Роман</t>
  </si>
  <si>
    <t>Оплата реабилитации</t>
  </si>
  <si>
    <t xml:space="preserve"> Программа «Адресная помощь» – февраль 2023</t>
  </si>
  <si>
    <t xml:space="preserve"> Программа «Системная помощь» – февраль 2023</t>
  </si>
  <si>
    <t xml:space="preserve"> Программа «Коробка храбрости» – февраль 2023</t>
  </si>
  <si>
    <t xml:space="preserve"> Программа «Помощь семьям с тяжелобольными детьми» –  февраль 2023</t>
  </si>
  <si>
    <t xml:space="preserve"> Программа «Уроки доброты» –  февраль 2023</t>
  </si>
  <si>
    <t>Гетманенко Иван</t>
  </si>
  <si>
    <t>Оплата препарата Хумира</t>
  </si>
  <si>
    <t xml:space="preserve">Власова Валерия </t>
  </si>
  <si>
    <t>Оплата курса реабилитации в центре медицинской реабилитации «Экзарта», г. Нижний Новгород</t>
  </si>
  <si>
    <t>Иванов Максим</t>
  </si>
  <si>
    <t>Оплата курса реабилитации в ФОЦ «Счастье мое», г. Ростов-на-Дону</t>
  </si>
  <si>
    <t xml:space="preserve">Кухливский Тимофей </t>
  </si>
  <si>
    <t>Оплата курса реабилитации в ООО «Центр Физической Реабилитации «РеаЛайф», г. Уфа</t>
  </si>
  <si>
    <t>Муравлева Ярослава</t>
  </si>
  <si>
    <t>Оплата мед. оборудования</t>
  </si>
  <si>
    <t>Свиридова Ксения</t>
  </si>
  <si>
    <t>Оплата ортеза</t>
  </si>
  <si>
    <t>Земляков Даниил</t>
  </si>
  <si>
    <t>Оплата мед. препаратов</t>
  </si>
  <si>
    <t>Федотова София</t>
  </si>
  <si>
    <t>Соколов Алексей</t>
  </si>
  <si>
    <t>Оплата расходных мед. материалов для операции</t>
  </si>
  <si>
    <t>Романов Александр</t>
  </si>
  <si>
    <t>Оплата протеза руки</t>
  </si>
  <si>
    <t>Федосов Александр</t>
  </si>
  <si>
    <t>Ильина Кристина</t>
  </si>
  <si>
    <t>Конофьяев Даниль</t>
  </si>
  <si>
    <t>Оплата реабилитации в центре «Благополучие», г. Ногинск</t>
  </si>
  <si>
    <t>Воробьев Владимир</t>
  </si>
  <si>
    <t>Оплата операции на черепе по удалению титановых пластин в Морозовской ДГКБ, г. Москва</t>
  </si>
  <si>
    <t>Егорова Ксения</t>
  </si>
  <si>
    <t>Гурьев Кирилл</t>
  </si>
  <si>
    <t>Головина Анастасия</t>
  </si>
  <si>
    <t>Оплата реабилитации в РЦ «Янтарь», Нижегородская обл.</t>
  </si>
  <si>
    <t>Моисеев Никита</t>
  </si>
  <si>
    <t>Оплата реабилитации в РЦ «Нейрофит», г. Москва</t>
  </si>
  <si>
    <t>Тедеева Лариса</t>
  </si>
  <si>
    <t>Оплата корректировки кетогенной диеты в ООО «Мидеал», г. Тольятти</t>
  </si>
  <si>
    <t>Мещеряков Иван</t>
  </si>
  <si>
    <t xml:space="preserve">Игошева Диана </t>
  </si>
  <si>
    <t>Оплата операции на позвоночник в Детском Городском Многопрофильном Клиническом Специализированном центре Высоких Медицинских Технологий</t>
  </si>
  <si>
    <t>Очилов Отажон</t>
  </si>
  <si>
    <t>Сыроватко Михаил</t>
  </si>
  <si>
    <t>Оплата операции в Детском городском многопрофильном клиническом специализированном центре высоких медицинских технологий, г. Санкт-Петербург</t>
  </si>
  <si>
    <t>Караев Азиз</t>
  </si>
  <si>
    <t>Федосеев Ярослав</t>
  </si>
  <si>
    <t>Оплата курса реабилитации в ООО «Санаторий-профилакторий «Янтарь», Нижегородская обл.</t>
  </si>
  <si>
    <t>Ефремов Антон</t>
  </si>
  <si>
    <t>Гульева Дарья</t>
  </si>
  <si>
    <t>Оплата лечения в лечения в ДГБ №1, г. Санкт-Петербург</t>
  </si>
  <si>
    <t>Ашурматов Мухаммадамин</t>
  </si>
  <si>
    <t>Бондаренко Анастасия</t>
  </si>
  <si>
    <t>Преображенская Дарья</t>
  </si>
  <si>
    <t>Оплата операции на позвоночнике у доктора Бакланова в АО «Медицина»,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</si>
</sst>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14" fontId="9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opLeftCell="A34" workbookViewId="0">
      <selection activeCell="H29" sqref="H29"/>
    </sheetView>
  </sheetViews>
  <sheetFormatPr defaultRowHeight="15" x14ac:dyDescent="0.25"/>
  <cols>
    <col min="1" max="1" width="20.140625" customWidth="1"/>
    <col min="2" max="2" width="22.5703125" customWidth="1"/>
    <col min="3" max="3" width="49.85546875" customWidth="1"/>
    <col min="4" max="4" width="34" customWidth="1"/>
    <col min="5" max="5" width="18.28515625" customWidth="1"/>
    <col min="6" max="6" width="20" customWidth="1"/>
    <col min="8" max="8" width="16.5703125" customWidth="1"/>
    <col min="9" max="9" width="12.42578125" bestFit="1" customWidth="1"/>
  </cols>
  <sheetData>
    <row r="1" spans="1:4" ht="104.25" customHeight="1" x14ac:dyDescent="0.35">
      <c r="A1" s="30"/>
      <c r="B1" s="30"/>
      <c r="C1" s="31" t="s">
        <v>24</v>
      </c>
      <c r="D1" s="32"/>
    </row>
    <row r="2" spans="1:4" ht="15.75" x14ac:dyDescent="0.25">
      <c r="A2" s="33" t="s">
        <v>0</v>
      </c>
      <c r="B2" s="33" t="s">
        <v>1</v>
      </c>
      <c r="C2" s="33" t="s">
        <v>2</v>
      </c>
      <c r="D2" s="33" t="s">
        <v>4</v>
      </c>
    </row>
    <row r="3" spans="1:4" x14ac:dyDescent="0.25">
      <c r="A3" s="34" t="s">
        <v>3</v>
      </c>
      <c r="B3" s="34"/>
      <c r="C3" s="34"/>
      <c r="D3" s="34"/>
    </row>
    <row r="4" spans="1:4" x14ac:dyDescent="0.25">
      <c r="A4" s="35">
        <v>44958</v>
      </c>
      <c r="B4" s="36">
        <v>970200</v>
      </c>
      <c r="C4" s="37" t="s">
        <v>10</v>
      </c>
      <c r="D4" s="37" t="s">
        <v>29</v>
      </c>
    </row>
    <row r="5" spans="1:4" ht="41.25" customHeight="1" x14ac:dyDescent="0.25">
      <c r="A5" s="35">
        <v>44959</v>
      </c>
      <c r="B5" s="36">
        <v>93000</v>
      </c>
      <c r="C5" s="37" t="s">
        <v>32</v>
      </c>
      <c r="D5" s="37" t="s">
        <v>33</v>
      </c>
    </row>
    <row r="6" spans="1:4" ht="44.25" customHeight="1" x14ac:dyDescent="0.25">
      <c r="A6" s="35">
        <v>44959</v>
      </c>
      <c r="B6" s="36">
        <v>300000</v>
      </c>
      <c r="C6" s="37" t="s">
        <v>34</v>
      </c>
      <c r="D6" s="37" t="s">
        <v>35</v>
      </c>
    </row>
    <row r="7" spans="1:4" ht="38.25" customHeight="1" x14ac:dyDescent="0.25">
      <c r="A7" s="35">
        <v>44959</v>
      </c>
      <c r="B7" s="36">
        <v>160750</v>
      </c>
      <c r="C7" s="37" t="s">
        <v>36</v>
      </c>
      <c r="D7" s="37" t="s">
        <v>37</v>
      </c>
    </row>
    <row r="8" spans="1:4" ht="36" customHeight="1" x14ac:dyDescent="0.25">
      <c r="A8" s="35">
        <v>44966</v>
      </c>
      <c r="B8" s="36">
        <v>360000</v>
      </c>
      <c r="C8" s="37" t="s">
        <v>10</v>
      </c>
      <c r="D8" s="37" t="s">
        <v>44</v>
      </c>
    </row>
    <row r="9" spans="1:4" ht="36" customHeight="1" x14ac:dyDescent="0.25">
      <c r="A9" s="35">
        <v>44967</v>
      </c>
      <c r="B9" s="36">
        <v>2528525</v>
      </c>
      <c r="C9" s="37" t="s">
        <v>77</v>
      </c>
      <c r="D9" s="37" t="s">
        <v>76</v>
      </c>
    </row>
    <row r="10" spans="1:4" ht="36" customHeight="1" x14ac:dyDescent="0.25">
      <c r="A10" s="35">
        <v>44971</v>
      </c>
      <c r="B10" s="36">
        <v>816000</v>
      </c>
      <c r="C10" s="37" t="s">
        <v>17</v>
      </c>
      <c r="D10" s="37" t="s">
        <v>49</v>
      </c>
    </row>
    <row r="11" spans="1:4" ht="36" customHeight="1" x14ac:dyDescent="0.25">
      <c r="A11" s="35">
        <v>44971</v>
      </c>
      <c r="B11" s="36">
        <v>285400</v>
      </c>
      <c r="C11" s="37" t="s">
        <v>18</v>
      </c>
      <c r="D11" s="37" t="s">
        <v>50</v>
      </c>
    </row>
    <row r="12" spans="1:4" ht="36" customHeight="1" x14ac:dyDescent="0.25">
      <c r="A12" s="35">
        <v>44971</v>
      </c>
      <c r="B12" s="36">
        <v>299000</v>
      </c>
      <c r="C12" s="37" t="s">
        <v>51</v>
      </c>
      <c r="D12" s="37" t="s">
        <v>52</v>
      </c>
    </row>
    <row r="13" spans="1:4" ht="47.25" customHeight="1" x14ac:dyDescent="0.25">
      <c r="A13" s="35">
        <v>44974</v>
      </c>
      <c r="B13" s="36">
        <v>191820</v>
      </c>
      <c r="C13" s="37" t="s">
        <v>53</v>
      </c>
      <c r="D13" s="37" t="s">
        <v>54</v>
      </c>
    </row>
    <row r="14" spans="1:4" ht="36" customHeight="1" x14ac:dyDescent="0.25">
      <c r="A14" s="35">
        <v>44977</v>
      </c>
      <c r="B14" s="36">
        <v>80000</v>
      </c>
      <c r="C14" s="37" t="s">
        <v>16</v>
      </c>
      <c r="D14" s="37" t="s">
        <v>56</v>
      </c>
    </row>
    <row r="15" spans="1:4" ht="36" customHeight="1" x14ac:dyDescent="0.25">
      <c r="A15" s="35">
        <v>44978</v>
      </c>
      <c r="B15" s="36">
        <v>135000</v>
      </c>
      <c r="C15" s="37" t="s">
        <v>61</v>
      </c>
      <c r="D15" s="37" t="s">
        <v>62</v>
      </c>
    </row>
    <row r="16" spans="1:4" ht="36" customHeight="1" x14ac:dyDescent="0.25">
      <c r="A16" s="35">
        <v>44978</v>
      </c>
      <c r="B16" s="36">
        <v>2407620</v>
      </c>
      <c r="C16" s="37" t="s">
        <v>20</v>
      </c>
      <c r="D16" s="37" t="s">
        <v>21</v>
      </c>
    </row>
    <row r="17" spans="1:6" ht="40.5" customHeight="1" x14ac:dyDescent="0.25">
      <c r="A17" s="35">
        <v>44978</v>
      </c>
      <c r="B17" s="36">
        <v>304500</v>
      </c>
      <c r="C17" s="37" t="s">
        <v>57</v>
      </c>
      <c r="D17" s="37" t="s">
        <v>58</v>
      </c>
    </row>
    <row r="18" spans="1:6" ht="40.5" customHeight="1" x14ac:dyDescent="0.25">
      <c r="A18" s="35">
        <v>44978</v>
      </c>
      <c r="B18" s="36">
        <v>238000</v>
      </c>
      <c r="C18" s="37" t="s">
        <v>59</v>
      </c>
      <c r="D18" s="37" t="s">
        <v>60</v>
      </c>
    </row>
    <row r="19" spans="1:6" ht="40.5" customHeight="1" x14ac:dyDescent="0.25">
      <c r="A19" s="35">
        <v>44978</v>
      </c>
      <c r="B19" s="36">
        <v>234800</v>
      </c>
      <c r="C19" s="37" t="s">
        <v>18</v>
      </c>
      <c r="D19" s="37" t="s">
        <v>63</v>
      </c>
    </row>
    <row r="20" spans="1:6" ht="69" customHeight="1" x14ac:dyDescent="0.25">
      <c r="A20" s="35">
        <v>44978</v>
      </c>
      <c r="B20" s="36">
        <v>513170</v>
      </c>
      <c r="C20" s="37" t="s">
        <v>64</v>
      </c>
      <c r="D20" s="37" t="s">
        <v>65</v>
      </c>
    </row>
    <row r="21" spans="1:6" ht="33.75" customHeight="1" x14ac:dyDescent="0.25">
      <c r="A21" s="35">
        <v>44978</v>
      </c>
      <c r="B21" s="36">
        <v>330000</v>
      </c>
      <c r="C21" s="37" t="s">
        <v>23</v>
      </c>
      <c r="D21" s="37" t="s">
        <v>22</v>
      </c>
    </row>
    <row r="22" spans="1:6" ht="45.75" customHeight="1" x14ac:dyDescent="0.25">
      <c r="A22" s="35">
        <v>44979</v>
      </c>
      <c r="B22" s="36">
        <v>970200</v>
      </c>
      <c r="C22" s="37" t="s">
        <v>10</v>
      </c>
      <c r="D22" s="37" t="s">
        <v>55</v>
      </c>
    </row>
    <row r="23" spans="1:6" ht="43.5" customHeight="1" x14ac:dyDescent="0.25">
      <c r="A23" s="35">
        <v>44984</v>
      </c>
      <c r="B23" s="36">
        <v>40000</v>
      </c>
      <c r="C23" s="37" t="s">
        <v>16</v>
      </c>
      <c r="D23" s="37" t="s">
        <v>66</v>
      </c>
    </row>
    <row r="24" spans="1:6" ht="60" customHeight="1" x14ac:dyDescent="0.25">
      <c r="A24" s="35">
        <v>44984</v>
      </c>
      <c r="B24" s="36">
        <v>195646</v>
      </c>
      <c r="C24" s="37" t="s">
        <v>67</v>
      </c>
      <c r="D24" s="37" t="s">
        <v>68</v>
      </c>
    </row>
    <row r="25" spans="1:6" ht="39" customHeight="1" x14ac:dyDescent="0.25">
      <c r="A25" s="35">
        <v>44984</v>
      </c>
      <c r="B25" s="36">
        <v>84000</v>
      </c>
      <c r="C25" s="37" t="s">
        <v>16</v>
      </c>
      <c r="D25" s="37" t="s">
        <v>69</v>
      </c>
    </row>
    <row r="26" spans="1:6" ht="39" customHeight="1" x14ac:dyDescent="0.25">
      <c r="A26" s="35">
        <v>44985</v>
      </c>
      <c r="B26" s="36">
        <v>660000</v>
      </c>
      <c r="C26" s="37" t="s">
        <v>70</v>
      </c>
      <c r="D26" s="37" t="s">
        <v>71</v>
      </c>
    </row>
    <row r="27" spans="1:6" ht="39" customHeight="1" x14ac:dyDescent="0.25">
      <c r="A27" s="35">
        <v>44985</v>
      </c>
      <c r="B27" s="36">
        <v>293700</v>
      </c>
      <c r="C27" s="37" t="s">
        <v>18</v>
      </c>
      <c r="D27" s="37" t="s">
        <v>72</v>
      </c>
    </row>
    <row r="28" spans="1:6" ht="39" customHeight="1" x14ac:dyDescent="0.25">
      <c r="A28" s="35">
        <v>44985</v>
      </c>
      <c r="B28" s="36">
        <v>316063</v>
      </c>
      <c r="C28" s="37" t="s">
        <v>73</v>
      </c>
      <c r="D28" s="37" t="s">
        <v>74</v>
      </c>
    </row>
    <row r="29" spans="1:6" ht="39" customHeight="1" x14ac:dyDescent="0.25">
      <c r="A29" s="35">
        <v>44985</v>
      </c>
      <c r="B29" s="36">
        <v>96200</v>
      </c>
      <c r="C29" s="37" t="s">
        <v>16</v>
      </c>
      <c r="D29" s="37" t="s">
        <v>75</v>
      </c>
    </row>
    <row r="30" spans="1:6" ht="42" customHeight="1" x14ac:dyDescent="0.25">
      <c r="A30" s="38" t="s">
        <v>5</v>
      </c>
      <c r="B30" s="39">
        <f>SUM(B4:B29)</f>
        <v>12903594</v>
      </c>
      <c r="C30" s="39"/>
      <c r="D30" s="39"/>
      <c r="E30" s="19"/>
      <c r="F30" s="19"/>
    </row>
    <row r="31" spans="1:6" ht="21" customHeight="1" x14ac:dyDescent="0.25">
      <c r="A31" s="40" t="s">
        <v>8</v>
      </c>
      <c r="B31" s="41"/>
      <c r="C31" s="41"/>
      <c r="D31" s="42"/>
    </row>
    <row r="32" spans="1:6" ht="33.75" customHeight="1" x14ac:dyDescent="0.25">
      <c r="A32" s="35">
        <v>44959</v>
      </c>
      <c r="B32" s="36">
        <v>25000</v>
      </c>
      <c r="C32" s="37" t="s">
        <v>38</v>
      </c>
      <c r="D32" s="43" t="s">
        <v>39</v>
      </c>
    </row>
    <row r="33" spans="1:12" ht="42.75" customHeight="1" x14ac:dyDescent="0.25">
      <c r="A33" s="35">
        <v>44959</v>
      </c>
      <c r="B33" s="36">
        <v>40000</v>
      </c>
      <c r="C33" s="37" t="s">
        <v>40</v>
      </c>
      <c r="D33" s="43" t="s">
        <v>41</v>
      </c>
    </row>
    <row r="34" spans="1:12" ht="42.75" customHeight="1" x14ac:dyDescent="0.25">
      <c r="A34" s="35">
        <v>44971</v>
      </c>
      <c r="B34" s="36">
        <v>627008</v>
      </c>
      <c r="C34" s="37" t="s">
        <v>47</v>
      </c>
      <c r="D34" s="43" t="s">
        <v>48</v>
      </c>
    </row>
    <row r="35" spans="1:12" ht="33.75" customHeight="1" x14ac:dyDescent="0.25">
      <c r="A35" s="38" t="s">
        <v>5</v>
      </c>
      <c r="B35" s="44">
        <f>SUM(B32:B34)</f>
        <v>692008</v>
      </c>
      <c r="C35" s="44">
        <v>1763736</v>
      </c>
      <c r="D35" s="44"/>
      <c r="F35" s="20"/>
      <c r="G35" s="20"/>
    </row>
    <row r="36" spans="1:12" ht="33.75" customHeight="1" x14ac:dyDescent="0.25">
      <c r="A36" s="40" t="s">
        <v>13</v>
      </c>
      <c r="B36" s="41"/>
      <c r="C36" s="41"/>
      <c r="D36" s="42"/>
      <c r="G36" s="20"/>
    </row>
    <row r="37" spans="1:12" ht="33.75" customHeight="1" x14ac:dyDescent="0.25">
      <c r="A37" s="35">
        <v>44959</v>
      </c>
      <c r="B37" s="36">
        <v>327900</v>
      </c>
      <c r="C37" s="37" t="s">
        <v>30</v>
      </c>
      <c r="D37" s="37" t="s">
        <v>31</v>
      </c>
      <c r="G37" s="20"/>
    </row>
    <row r="38" spans="1:12" ht="33.75" customHeight="1" x14ac:dyDescent="0.25">
      <c r="A38" s="35">
        <v>44964</v>
      </c>
      <c r="B38" s="36">
        <v>575100</v>
      </c>
      <c r="C38" s="37" t="s">
        <v>42</v>
      </c>
      <c r="D38" s="43" t="s">
        <v>43</v>
      </c>
      <c r="G38" s="20"/>
    </row>
    <row r="39" spans="1:12" ht="33.75" customHeight="1" x14ac:dyDescent="0.25">
      <c r="A39" s="35">
        <v>44972</v>
      </c>
      <c r="B39" s="36">
        <v>1575000</v>
      </c>
      <c r="C39" s="37" t="s">
        <v>45</v>
      </c>
      <c r="D39" s="43" t="s">
        <v>76</v>
      </c>
      <c r="G39" s="20"/>
    </row>
    <row r="40" spans="1:12" ht="33.75" customHeight="1" x14ac:dyDescent="0.25">
      <c r="A40" s="35">
        <v>44974</v>
      </c>
      <c r="B40" s="36">
        <v>1412000</v>
      </c>
      <c r="C40" s="37" t="s">
        <v>45</v>
      </c>
      <c r="D40" s="37" t="s">
        <v>46</v>
      </c>
      <c r="G40" s="20"/>
    </row>
    <row r="41" spans="1:12" ht="33.75" customHeight="1" x14ac:dyDescent="0.25">
      <c r="A41" s="38" t="s">
        <v>5</v>
      </c>
      <c r="B41" s="45">
        <f>SUM(B37:B40)</f>
        <v>3890000</v>
      </c>
      <c r="C41" s="46"/>
      <c r="D41" s="43"/>
      <c r="G41" s="20"/>
    </row>
    <row r="42" spans="1:12" ht="15" customHeight="1" x14ac:dyDescent="0.25">
      <c r="A42" s="47" t="s">
        <v>7</v>
      </c>
      <c r="B42" s="47"/>
      <c r="C42" s="47"/>
      <c r="D42" s="47"/>
      <c r="E42" s="22"/>
      <c r="F42" s="22"/>
      <c r="G42" s="22"/>
      <c r="H42" s="22"/>
      <c r="I42" s="22"/>
      <c r="J42" s="22"/>
      <c r="K42" s="22"/>
      <c r="L42" s="22"/>
    </row>
    <row r="43" spans="1:12" ht="15" customHeight="1" x14ac:dyDescent="0.25">
      <c r="A43" s="48">
        <v>44985</v>
      </c>
      <c r="B43" s="44">
        <v>1539262.77</v>
      </c>
      <c r="C43" s="49"/>
      <c r="D43" s="49"/>
      <c r="E43" s="21"/>
      <c r="F43" s="21"/>
      <c r="G43" s="21"/>
      <c r="H43" s="21"/>
      <c r="I43" s="21"/>
      <c r="J43" s="21"/>
      <c r="K43" s="21"/>
      <c r="L43" s="21"/>
    </row>
    <row r="44" spans="1:12" x14ac:dyDescent="0.25">
      <c r="A44" s="50" t="s">
        <v>6</v>
      </c>
      <c r="B44" s="51">
        <f>B43+B41+B35+B30</f>
        <v>19024864.77</v>
      </c>
      <c r="C44" s="52"/>
      <c r="D44" s="52"/>
    </row>
    <row r="46" spans="1:12" x14ac:dyDescent="0.25">
      <c r="B46" s="7"/>
    </row>
    <row r="47" spans="1:12" x14ac:dyDescent="0.25">
      <c r="L47" t="s">
        <v>9</v>
      </c>
    </row>
    <row r="48" spans="1:12" x14ac:dyDescent="0.25">
      <c r="B48" s="20"/>
    </row>
    <row r="49" spans="2:6" x14ac:dyDescent="0.25">
      <c r="B49" s="20"/>
    </row>
    <row r="50" spans="2:6" x14ac:dyDescent="0.25">
      <c r="C50" s="20"/>
      <c r="D50" s="20"/>
      <c r="E50" s="20"/>
    </row>
    <row r="51" spans="2:6" x14ac:dyDescent="0.25">
      <c r="C51" s="20"/>
      <c r="D51" s="20"/>
      <c r="E51" s="20"/>
    </row>
    <row r="52" spans="2:6" x14ac:dyDescent="0.25">
      <c r="C52" s="20"/>
      <c r="D52" s="20"/>
      <c r="E52" s="20"/>
    </row>
    <row r="53" spans="2:6" x14ac:dyDescent="0.25">
      <c r="C53" s="20"/>
      <c r="D53" s="20"/>
      <c r="E53" s="20"/>
    </row>
    <row r="54" spans="2:6" x14ac:dyDescent="0.25">
      <c r="C54" s="20"/>
      <c r="D54" s="20"/>
      <c r="E54" s="20"/>
      <c r="F54" s="20"/>
    </row>
    <row r="55" spans="2:6" x14ac:dyDescent="0.25">
      <c r="D55" s="20"/>
    </row>
    <row r="56" spans="2:6" x14ac:dyDescent="0.25">
      <c r="D56" s="20"/>
      <c r="E56" s="20"/>
    </row>
    <row r="57" spans="2:6" x14ac:dyDescent="0.25">
      <c r="D57" s="20"/>
    </row>
    <row r="58" spans="2:6" x14ac:dyDescent="0.25">
      <c r="D58" s="20"/>
    </row>
  </sheetData>
  <mergeCells count="7">
    <mergeCell ref="I42:L42"/>
    <mergeCell ref="C1:D1"/>
    <mergeCell ref="A42:D42"/>
    <mergeCell ref="A3:D3"/>
    <mergeCell ref="E42:H42"/>
    <mergeCell ref="A31:D31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"/>
  <sheetViews>
    <sheetView workbookViewId="0">
      <selection activeCell="B9" sqref="B9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26"/>
      <c r="B1" s="26"/>
      <c r="C1" s="23" t="s">
        <v>25</v>
      </c>
      <c r="D1" s="2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5" t="s">
        <v>7</v>
      </c>
      <c r="B3" s="25"/>
      <c r="C3" s="25"/>
      <c r="D3" s="25"/>
    </row>
    <row r="4" spans="1:4" x14ac:dyDescent="0.25">
      <c r="A4" s="3">
        <v>44985</v>
      </c>
      <c r="B4" s="7">
        <v>50348.11</v>
      </c>
      <c r="C4" s="6"/>
      <c r="D4" s="6"/>
    </row>
    <row r="5" spans="1:4" x14ac:dyDescent="0.25">
      <c r="A5" s="5" t="s">
        <v>6</v>
      </c>
      <c r="B5" s="4">
        <f>B4</f>
        <v>50348.11</v>
      </c>
      <c r="C5" s="2"/>
      <c r="D5" s="2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A5" sqref="A5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26"/>
      <c r="B1" s="26"/>
      <c r="C1" s="23" t="s">
        <v>26</v>
      </c>
      <c r="D1" s="2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5" t="s">
        <v>7</v>
      </c>
      <c r="B3" s="25"/>
      <c r="C3" s="25"/>
      <c r="D3" s="25"/>
    </row>
    <row r="4" spans="1:4" x14ac:dyDescent="0.25">
      <c r="A4" s="3">
        <v>44985</v>
      </c>
      <c r="B4" s="7">
        <v>445452.19</v>
      </c>
      <c r="C4" s="2"/>
      <c r="D4" s="2"/>
    </row>
    <row r="5" spans="1:4" x14ac:dyDescent="0.25">
      <c r="A5" s="5" t="s">
        <v>6</v>
      </c>
      <c r="B5" s="4">
        <f>B4</f>
        <v>445452.19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26"/>
      <c r="B1" s="26"/>
      <c r="C1" s="27" t="s">
        <v>27</v>
      </c>
      <c r="D1" s="2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9" t="s">
        <v>11</v>
      </c>
      <c r="B3" s="29"/>
      <c r="C3" s="29" t="s">
        <v>7</v>
      </c>
      <c r="D3" s="29"/>
    </row>
    <row r="4" spans="1:4" ht="15.75" x14ac:dyDescent="0.25">
      <c r="A4" s="15">
        <v>44985</v>
      </c>
      <c r="B4" s="16">
        <v>355143.71</v>
      </c>
      <c r="C4" s="17" t="s">
        <v>12</v>
      </c>
      <c r="D4" s="11"/>
    </row>
    <row r="5" spans="1:4" x14ac:dyDescent="0.25">
      <c r="A5" s="29" t="s">
        <v>14</v>
      </c>
      <c r="B5" s="29"/>
      <c r="C5" s="29"/>
      <c r="D5" s="29"/>
    </row>
    <row r="6" spans="1:4" ht="15.75" x14ac:dyDescent="0.25">
      <c r="A6" s="15">
        <v>44985</v>
      </c>
      <c r="B6" s="18">
        <v>146383.82999999999</v>
      </c>
      <c r="C6" s="17" t="s">
        <v>12</v>
      </c>
      <c r="D6" s="11"/>
    </row>
    <row r="7" spans="1:4" x14ac:dyDescent="0.25">
      <c r="A7" s="29" t="s">
        <v>15</v>
      </c>
      <c r="B7" s="29"/>
      <c r="C7" s="29"/>
      <c r="D7" s="29"/>
    </row>
    <row r="8" spans="1:4" x14ac:dyDescent="0.25">
      <c r="A8" s="15">
        <v>44985</v>
      </c>
      <c r="B8" s="18">
        <v>276971.21999999997</v>
      </c>
      <c r="C8" s="14" t="s">
        <v>12</v>
      </c>
      <c r="D8" s="10"/>
    </row>
    <row r="9" spans="1:4" x14ac:dyDescent="0.25">
      <c r="A9" s="29" t="s">
        <v>19</v>
      </c>
      <c r="B9" s="29"/>
      <c r="C9" s="29"/>
      <c r="D9" s="29"/>
    </row>
    <row r="10" spans="1:4" x14ac:dyDescent="0.25">
      <c r="A10" s="15">
        <v>44985</v>
      </c>
      <c r="B10" s="18">
        <v>185173.47</v>
      </c>
      <c r="C10" s="14"/>
      <c r="D10" s="10"/>
    </row>
    <row r="11" spans="1:4" x14ac:dyDescent="0.25">
      <c r="A11" s="29" t="s">
        <v>7</v>
      </c>
      <c r="B11" s="29"/>
      <c r="C11" s="29" t="s">
        <v>7</v>
      </c>
      <c r="D11" s="29"/>
    </row>
    <row r="12" spans="1:4" x14ac:dyDescent="0.25">
      <c r="A12" s="15">
        <v>44985</v>
      </c>
      <c r="B12" s="16">
        <v>72154.64</v>
      </c>
      <c r="D12" s="14"/>
    </row>
    <row r="13" spans="1:4" x14ac:dyDescent="0.25">
      <c r="A13" s="12" t="s">
        <v>6</v>
      </c>
      <c r="B13" s="13">
        <f>B4+B6+B8+B12+B10</f>
        <v>1035826.87</v>
      </c>
      <c r="C13" s="14"/>
      <c r="D13" s="14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workbookViewId="0">
      <selection activeCell="D14" sqref="D14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27" t="s">
        <v>28</v>
      </c>
      <c r="D1" s="2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8">
        <v>44985</v>
      </c>
      <c r="B3" s="7">
        <v>297068.26</v>
      </c>
      <c r="C3" s="9" t="s">
        <v>7</v>
      </c>
      <c r="D3" s="11"/>
    </row>
    <row r="4" spans="1:4" x14ac:dyDescent="0.25">
      <c r="A4" s="12" t="s">
        <v>6</v>
      </c>
      <c r="B4" s="13">
        <f>B3</f>
        <v>297068.26</v>
      </c>
      <c r="C4" s="14"/>
      <c r="D4" s="14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2023-03-22T12:11:42Z</dcterms:modified>
</cp:coreProperties>
</file>