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2\"/>
    </mc:Choice>
  </mc:AlternateContent>
  <xr:revisionPtr revIDLastSave="0" documentId="13_ncr:1_{3340FE6C-A327-4882-8659-3F6369575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1" l="1"/>
  <c r="B46" i="1"/>
  <c r="B5" i="4"/>
  <c r="B4" i="7"/>
  <c r="B49" i="1"/>
  <c r="B52" i="1" l="1"/>
  <c r="B5" i="5"/>
  <c r="B8" i="5" s="1"/>
  <c r="B11" i="6" l="1"/>
</calcChain>
</file>

<file path=xl/sharedStrings.xml><?xml version="1.0" encoding="utf-8"?>
<sst xmlns="http://schemas.openxmlformats.org/spreadsheetml/2006/main" count="136" uniqueCount="93">
  <si>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</si>
  <si>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</si>
  <si>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</si>
  <si>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</si>
  <si>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</si>
  <si>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</si>
  <si>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</si>
  <si>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</si>
  <si>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</si>
  <si>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</si>
  <si>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</si>
  <si>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</si>
  <si>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</si>
  <si>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</si>
  <si>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</si>
  <si>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</si>
  <si>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курса реабилитации в РЦ «Родник»</t>
  </si>
  <si>
    <t>Оплата генетического анализа</t>
  </si>
  <si>
    <t>Расходы на мероприятия</t>
  </si>
  <si>
    <t>Материалы для мероприятий</t>
  </si>
  <si>
    <t>Оплата ТСР (коляска)</t>
  </si>
  <si>
    <t>Бонташ Мария</t>
  </si>
  <si>
    <t xml:space="preserve">Волонтерские отделения </t>
  </si>
  <si>
    <t>Оплата курса реабилитации в ООО "ЭЙРМЕД, г. Санкт-Петербург</t>
  </si>
  <si>
    <t xml:space="preserve"> Программа «Адресная помощь» – сентябрь 2022</t>
  </si>
  <si>
    <t xml:space="preserve"> Программа «Системная помощь» – сентябрь 2022</t>
  </si>
  <si>
    <t xml:space="preserve"> Программа «Коробка храбрости» – сентябрь 2022</t>
  </si>
  <si>
    <t xml:space="preserve"> Программа «Помощь семьям с тяжелобольными детьми» –  сентябрь 2022</t>
  </si>
  <si>
    <t xml:space="preserve"> Программа «Уроки доброты» –  сентябрь 2022</t>
  </si>
  <si>
    <t>Оплата операции по установке телескопического штифта в левую голень в GMS-clinic</t>
  </si>
  <si>
    <t>Пелячик София</t>
  </si>
  <si>
    <t>Оплата лечения в НМИЦ онкологии им. Блохина</t>
  </si>
  <si>
    <t>Дели Александр</t>
  </si>
  <si>
    <t>Шибина Ульяна</t>
  </si>
  <si>
    <t>Оплата операции на глаза в Клинике доктора Матара</t>
  </si>
  <si>
    <t>Суранов Кирилл</t>
  </si>
  <si>
    <t>Адамян Арсен</t>
  </si>
  <si>
    <t>Савинкин Лаврентий</t>
  </si>
  <si>
    <t>Оплата реабилитации в РЦ "Преодоление", г. Москва.</t>
  </si>
  <si>
    <t>Сергеев Денис</t>
  </si>
  <si>
    <t>Оплата  операции в ФГБУ НМИЦ ТО им. Н.Н. Приорова</t>
  </si>
  <si>
    <t>Фурман Илья</t>
  </si>
  <si>
    <t>Оплата мед. расходных материалов для операции</t>
  </si>
  <si>
    <t xml:space="preserve">Никифоров Эрнест </t>
  </si>
  <si>
    <t>Оплата реабилитации в центре «Адели-Пенза»</t>
  </si>
  <si>
    <t>Яковлев Кирилл</t>
  </si>
  <si>
    <t>Оплата операции в Ильинской больнице</t>
  </si>
  <si>
    <t>Погосян Александр</t>
  </si>
  <si>
    <t>Оплата курса реабилитации в РЦ "Казанский центр развития
реабилитации и абилитации"</t>
  </si>
  <si>
    <t>Злобин Владимир</t>
  </si>
  <si>
    <t>Оплата курса реабилитации в РЦ «Благополучие»</t>
  </si>
  <si>
    <t>Дегтярев Виктор</t>
  </si>
  <si>
    <t>Коваленко Арина</t>
  </si>
  <si>
    <t>Старосельский Даниил</t>
  </si>
  <si>
    <t>Оплата корректировки кетодиеты в «Мидеал»</t>
  </si>
  <si>
    <t>Вокуева Эмилия</t>
  </si>
  <si>
    <t>Оплата лечения в ФГАОУ ВО РНИМУ им. Н.И. Пирогова Минздрава
России</t>
  </si>
  <si>
    <t xml:space="preserve">Зарипзода Усмон </t>
  </si>
  <si>
    <t>Оплата курса реабилитации в  ООО «Санаторий-профилакторий «Янтарь»</t>
  </si>
  <si>
    <t>Мартиросян Виктория</t>
  </si>
  <si>
    <t>Тугульбаева Ангелина</t>
  </si>
  <si>
    <t>Оплата реабилитации в  АНОО «Солнечный круг»</t>
  </si>
  <si>
    <t>Евграфов Артем</t>
  </si>
  <si>
    <t>Оплата реабилитации вРЦ «Нейрофит»</t>
  </si>
  <si>
    <t>Ртищева Татьяна</t>
  </si>
  <si>
    <t>Царевская Виктория</t>
  </si>
  <si>
    <t>Оплата операции в ООО "ИНСТИТУТ ВРОЖДЁННЫХ ЗАБОЛЕВАНИЙ ЧЕЛЮСТНОЛИЦЕВОЙ ОБЛАСТИ</t>
  </si>
  <si>
    <t>Тыкшеева Номина</t>
  </si>
  <si>
    <t xml:space="preserve">Лапич Алиса </t>
  </si>
  <si>
    <t xml:space="preserve">Жаботинский Никита </t>
  </si>
  <si>
    <t>Оплата лечения и реабилитации в Детской республиканской клинической больнице г. Казань</t>
  </si>
  <si>
    <t xml:space="preserve">Обухов Данила </t>
  </si>
  <si>
    <t>Оплата лечения в ФГБУ «Федеральный центр мозга и нейротехнологий» Федерального медико-биологического агентства России</t>
  </si>
  <si>
    <t>Ревека Николай</t>
  </si>
  <si>
    <t>Оплата обследования в ФГАОУ ВО РНИМУ им. Н.И. Пирогова Минздрава
России</t>
  </si>
  <si>
    <t>Харин Денис</t>
  </si>
  <si>
    <t>Оплата ортопедической операции в St. John the Merciful Privat Clinic, Грузия, Тбилиси</t>
  </si>
  <si>
    <t xml:space="preserve">Антонюк Ратислав </t>
  </si>
  <si>
    <t>Байзакова Айгуль</t>
  </si>
  <si>
    <t>Павлова Валерия</t>
  </si>
  <si>
    <t>Оплата реабилитации</t>
  </si>
  <si>
    <t>Борин Иван</t>
  </si>
  <si>
    <t>Баумгертнер Михаил</t>
  </si>
  <si>
    <t>Даминова Гульсина</t>
  </si>
  <si>
    <t>Черницын Максим</t>
  </si>
  <si>
    <t>Оплата за глазное протезирование</t>
  </si>
  <si>
    <t>Галымжан Алихан</t>
  </si>
  <si>
    <t xml:space="preserve">операция на руке для восстановления движения после паралича в Hospital Universitari General de Catalunya </t>
  </si>
  <si>
    <t>Пономарева Софья</t>
  </si>
  <si>
    <t>Оплата операции в Children’s Hospital Zurich</t>
  </si>
  <si>
    <t xml:space="preserve">Неженская Алена </t>
  </si>
  <si>
    <t>Доплата за лечение в "НПЦ СПЕЦ.МЕД.ПОМОЩИ ДЕТЯМ ДЗМ"</t>
  </si>
  <si>
    <t>Овсянников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</si>
</sst>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4" fontId="0" fillId="0" borderId="0" xfId="0" applyNumberFormat="1"/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40" workbookViewId="0">
      <selection activeCell="H40" sqref="H40"/>
    </sheetView>
  </sheetViews>
  <sheetFormatPr defaultRowHeight="15" x14ac:dyDescent="0.25"/>
  <cols>
    <col min="1" max="1" width="20.140625" style="7" customWidth="1"/>
    <col min="2" max="2" width="22.5703125" style="7" customWidth="1"/>
    <col min="3" max="3" width="49.85546875" style="7" customWidth="1"/>
    <col min="4" max="4" width="34" style="7" customWidth="1"/>
    <col min="5" max="5" width="18.28515625" style="7" customWidth="1"/>
    <col min="6" max="6" width="20" style="7" customWidth="1"/>
    <col min="7" max="7" width="9.140625" style="7"/>
    <col min="8" max="8" width="16.5703125" style="7" customWidth="1"/>
    <col min="9" max="9" width="12.42578125" style="7" bestFit="1" customWidth="1"/>
    <col min="10" max="16384" width="9.140625" style="7"/>
  </cols>
  <sheetData>
    <row r="1" spans="1:4" ht="104.25" customHeight="1" x14ac:dyDescent="0.35">
      <c r="C1" s="44" t="s">
        <v>24</v>
      </c>
      <c r="D1" s="45"/>
    </row>
    <row r="2" spans="1:4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4" x14ac:dyDescent="0.25">
      <c r="A3" s="47" t="s">
        <v>3</v>
      </c>
      <c r="B3" s="47"/>
      <c r="C3" s="47"/>
      <c r="D3" s="47"/>
    </row>
    <row r="4" spans="1:4" ht="28.5" x14ac:dyDescent="0.25">
      <c r="A4" s="9">
        <v>44805</v>
      </c>
      <c r="B4" s="10">
        <v>503.6</v>
      </c>
      <c r="C4" s="11" t="s">
        <v>91</v>
      </c>
      <c r="D4" s="11" t="s">
        <v>21</v>
      </c>
    </row>
    <row r="5" spans="1:4" ht="51" customHeight="1" x14ac:dyDescent="0.25">
      <c r="A5" s="9">
        <v>44806</v>
      </c>
      <c r="B5" s="10">
        <v>907200</v>
      </c>
      <c r="C5" s="11" t="s">
        <v>10</v>
      </c>
      <c r="D5" s="11" t="s">
        <v>33</v>
      </c>
    </row>
    <row r="6" spans="1:4" ht="38.25" customHeight="1" x14ac:dyDescent="0.25">
      <c r="A6" s="9">
        <v>44810</v>
      </c>
      <c r="B6" s="10">
        <v>195000</v>
      </c>
      <c r="C6" s="11" t="s">
        <v>34</v>
      </c>
      <c r="D6" s="11" t="s">
        <v>35</v>
      </c>
    </row>
    <row r="7" spans="1:4" ht="35.25" customHeight="1" x14ac:dyDescent="0.25">
      <c r="A7" s="9">
        <v>44810</v>
      </c>
      <c r="B7" s="42">
        <v>130000</v>
      </c>
      <c r="C7" s="11" t="s">
        <v>23</v>
      </c>
      <c r="D7" s="11" t="s">
        <v>36</v>
      </c>
    </row>
    <row r="8" spans="1:4" ht="38.25" customHeight="1" x14ac:dyDescent="0.25">
      <c r="A8" s="9">
        <v>44810</v>
      </c>
      <c r="B8" s="10">
        <v>95000</v>
      </c>
      <c r="C8" s="11" t="s">
        <v>17</v>
      </c>
      <c r="D8" s="11" t="s">
        <v>37</v>
      </c>
    </row>
    <row r="9" spans="1:4" ht="38.25" customHeight="1" x14ac:dyDescent="0.25">
      <c r="A9" s="9">
        <v>44810</v>
      </c>
      <c r="B9" s="10">
        <v>2064961.8</v>
      </c>
      <c r="C9" s="11" t="s">
        <v>87</v>
      </c>
      <c r="D9" s="11" t="s">
        <v>88</v>
      </c>
    </row>
    <row r="10" spans="1:4" ht="38.25" customHeight="1" x14ac:dyDescent="0.25">
      <c r="A10" s="9">
        <v>44811</v>
      </c>
      <c r="B10" s="10">
        <v>783000</v>
      </c>
      <c r="C10" s="11" t="s">
        <v>38</v>
      </c>
      <c r="D10" s="11" t="s">
        <v>39</v>
      </c>
    </row>
    <row r="11" spans="1:4" ht="38.25" customHeight="1" x14ac:dyDescent="0.25">
      <c r="A11" s="9">
        <v>44812</v>
      </c>
      <c r="B11" s="10">
        <v>266000</v>
      </c>
      <c r="C11" s="11" t="s">
        <v>44</v>
      </c>
      <c r="D11" s="11" t="s">
        <v>45</v>
      </c>
    </row>
    <row r="12" spans="1:4" ht="38.25" customHeight="1" x14ac:dyDescent="0.25">
      <c r="A12" s="9">
        <v>44812</v>
      </c>
      <c r="B12" s="10">
        <v>500000</v>
      </c>
      <c r="C12" s="11" t="s">
        <v>46</v>
      </c>
      <c r="D12" s="11" t="s">
        <v>47</v>
      </c>
    </row>
    <row r="13" spans="1:4" ht="45.75" customHeight="1" x14ac:dyDescent="0.25">
      <c r="A13" s="9">
        <v>44812</v>
      </c>
      <c r="B13" s="10">
        <v>300000</v>
      </c>
      <c r="C13" s="11" t="s">
        <v>48</v>
      </c>
      <c r="D13" s="11" t="s">
        <v>49</v>
      </c>
    </row>
    <row r="14" spans="1:4" ht="45.75" customHeight="1" x14ac:dyDescent="0.25">
      <c r="A14" s="9">
        <v>44813</v>
      </c>
      <c r="B14" s="10">
        <v>283500</v>
      </c>
      <c r="C14" s="11" t="s">
        <v>50</v>
      </c>
      <c r="D14" s="11" t="s">
        <v>51</v>
      </c>
    </row>
    <row r="15" spans="1:4" ht="45.75" customHeight="1" x14ac:dyDescent="0.25">
      <c r="A15" s="9">
        <v>44813</v>
      </c>
      <c r="B15" s="10">
        <v>297400</v>
      </c>
      <c r="C15" s="11" t="s">
        <v>16</v>
      </c>
      <c r="D15" s="11" t="s">
        <v>52</v>
      </c>
    </row>
    <row r="16" spans="1:4" ht="26.25" customHeight="1" x14ac:dyDescent="0.25">
      <c r="A16" s="9">
        <v>44818</v>
      </c>
      <c r="B16" s="10">
        <v>400000</v>
      </c>
      <c r="C16" s="11" t="s">
        <v>31</v>
      </c>
      <c r="D16" s="11" t="s">
        <v>32</v>
      </c>
    </row>
    <row r="17" spans="1:4" ht="41.25" customHeight="1" x14ac:dyDescent="0.25">
      <c r="A17" s="9">
        <v>44818</v>
      </c>
      <c r="B17" s="10">
        <v>309277</v>
      </c>
      <c r="C17" s="11" t="s">
        <v>40</v>
      </c>
      <c r="D17" s="11" t="s">
        <v>41</v>
      </c>
    </row>
    <row r="18" spans="1:4" ht="41.25" customHeight="1" x14ac:dyDescent="0.25">
      <c r="A18" s="9">
        <v>44818</v>
      </c>
      <c r="B18" s="10">
        <v>135000</v>
      </c>
      <c r="C18" s="11" t="s">
        <v>54</v>
      </c>
      <c r="D18" s="11" t="s">
        <v>55</v>
      </c>
    </row>
    <row r="19" spans="1:4" ht="41.25" customHeight="1" x14ac:dyDescent="0.25">
      <c r="A19" s="9">
        <v>44818</v>
      </c>
      <c r="B19" s="10">
        <v>250000</v>
      </c>
      <c r="C19" s="11" t="s">
        <v>56</v>
      </c>
      <c r="D19" s="11" t="s">
        <v>57</v>
      </c>
    </row>
    <row r="20" spans="1:4" ht="34.5" customHeight="1" x14ac:dyDescent="0.25">
      <c r="A20" s="9">
        <v>44818</v>
      </c>
      <c r="B20" s="10">
        <v>300000</v>
      </c>
      <c r="C20" s="11" t="s">
        <v>58</v>
      </c>
      <c r="D20" s="11" t="s">
        <v>59</v>
      </c>
    </row>
    <row r="21" spans="1:4" ht="34.5" customHeight="1" x14ac:dyDescent="0.25">
      <c r="A21" s="9">
        <v>44818</v>
      </c>
      <c r="B21" s="10">
        <v>288000</v>
      </c>
      <c r="C21" s="11" t="s">
        <v>61</v>
      </c>
      <c r="D21" s="11" t="s">
        <v>62</v>
      </c>
    </row>
    <row r="22" spans="1:4" ht="34.5" customHeight="1" x14ac:dyDescent="0.25">
      <c r="A22" s="9">
        <v>44818</v>
      </c>
      <c r="B22" s="10">
        <v>238000</v>
      </c>
      <c r="C22" s="11" t="s">
        <v>63</v>
      </c>
      <c r="D22" s="11" t="s">
        <v>64</v>
      </c>
    </row>
    <row r="23" spans="1:4" ht="34.5" customHeight="1" x14ac:dyDescent="0.25">
      <c r="A23" s="9">
        <v>44818</v>
      </c>
      <c r="B23" s="10">
        <v>210900</v>
      </c>
      <c r="C23" s="11" t="s">
        <v>16</v>
      </c>
      <c r="D23" s="11" t="s">
        <v>65</v>
      </c>
    </row>
    <row r="24" spans="1:4" ht="50.25" customHeight="1" x14ac:dyDescent="0.25">
      <c r="A24" s="9">
        <v>44820</v>
      </c>
      <c r="B24" s="10">
        <v>193500</v>
      </c>
      <c r="C24" s="11" t="s">
        <v>66</v>
      </c>
      <c r="D24" s="11" t="s">
        <v>67</v>
      </c>
    </row>
    <row r="25" spans="1:4" ht="35.25" customHeight="1" x14ac:dyDescent="0.25">
      <c r="A25" s="9">
        <v>44820</v>
      </c>
      <c r="B25" s="10">
        <v>394131</v>
      </c>
      <c r="C25" s="11" t="s">
        <v>40</v>
      </c>
      <c r="D25" s="11" t="s">
        <v>68</v>
      </c>
    </row>
    <row r="26" spans="1:4" ht="35.25" customHeight="1" x14ac:dyDescent="0.25">
      <c r="A26" s="9">
        <v>44820</v>
      </c>
      <c r="B26" s="10">
        <v>9536</v>
      </c>
      <c r="C26" s="11" t="s">
        <v>40</v>
      </c>
      <c r="D26" s="11" t="s">
        <v>69</v>
      </c>
    </row>
    <row r="27" spans="1:4" ht="43.5" customHeight="1" x14ac:dyDescent="0.25">
      <c r="A27" s="9">
        <v>44823</v>
      </c>
      <c r="B27" s="10">
        <v>907200</v>
      </c>
      <c r="C27" s="11" t="s">
        <v>10</v>
      </c>
      <c r="D27" s="11" t="s">
        <v>60</v>
      </c>
    </row>
    <row r="28" spans="1:4" ht="43.5" customHeight="1" x14ac:dyDescent="0.25">
      <c r="A28" s="9">
        <v>44823</v>
      </c>
      <c r="B28" s="10">
        <v>831406.3</v>
      </c>
      <c r="C28" s="11" t="s">
        <v>76</v>
      </c>
      <c r="D28" s="11" t="s">
        <v>77</v>
      </c>
    </row>
    <row r="29" spans="1:4" ht="43.5" customHeight="1" x14ac:dyDescent="0.25">
      <c r="A29" s="9">
        <v>44823</v>
      </c>
      <c r="B29" s="10">
        <v>3239954.73</v>
      </c>
      <c r="C29" s="11" t="s">
        <v>89</v>
      </c>
      <c r="D29" s="11" t="s">
        <v>90</v>
      </c>
    </row>
    <row r="30" spans="1:4" ht="43.5" customHeight="1" x14ac:dyDescent="0.25">
      <c r="A30" s="9">
        <v>44824</v>
      </c>
      <c r="B30" s="10">
        <v>90000</v>
      </c>
      <c r="C30" s="11" t="s">
        <v>72</v>
      </c>
      <c r="D30" s="11" t="s">
        <v>73</v>
      </c>
    </row>
    <row r="31" spans="1:4" ht="43.5" customHeight="1" x14ac:dyDescent="0.25">
      <c r="A31" s="9">
        <v>44824</v>
      </c>
      <c r="B31" s="10">
        <v>23000</v>
      </c>
      <c r="C31" s="11" t="s">
        <v>74</v>
      </c>
      <c r="D31" s="11" t="s">
        <v>75</v>
      </c>
    </row>
    <row r="32" spans="1:4" ht="40.5" customHeight="1" x14ac:dyDescent="0.25">
      <c r="A32" s="9">
        <v>44825</v>
      </c>
      <c r="B32" s="10">
        <v>99000</v>
      </c>
      <c r="C32" s="11" t="s">
        <v>70</v>
      </c>
      <c r="D32" s="11" t="s">
        <v>71</v>
      </c>
    </row>
    <row r="33" spans="1:7" ht="33" customHeight="1" x14ac:dyDescent="0.25">
      <c r="A33" s="9">
        <v>44827</v>
      </c>
      <c r="B33" s="10">
        <v>283500</v>
      </c>
      <c r="C33" s="11" t="s">
        <v>50</v>
      </c>
      <c r="D33" s="11" t="s">
        <v>78</v>
      </c>
    </row>
    <row r="34" spans="1:7" ht="60" customHeight="1" x14ac:dyDescent="0.25">
      <c r="A34" s="9">
        <v>44827</v>
      </c>
      <c r="B34" s="10">
        <v>165600</v>
      </c>
      <c r="C34" s="11" t="s">
        <v>66</v>
      </c>
      <c r="D34" s="11" t="s">
        <v>79</v>
      </c>
    </row>
    <row r="35" spans="1:7" ht="26.25" customHeight="1" x14ac:dyDescent="0.25">
      <c r="A35" s="9">
        <v>44831</v>
      </c>
      <c r="B35" s="10">
        <v>44000</v>
      </c>
      <c r="C35" s="11" t="s">
        <v>80</v>
      </c>
      <c r="D35" s="11" t="s">
        <v>81</v>
      </c>
    </row>
    <row r="36" spans="1:7" ht="26.25" customHeight="1" x14ac:dyDescent="0.25">
      <c r="A36" s="9">
        <v>44832</v>
      </c>
      <c r="B36" s="10">
        <v>463680</v>
      </c>
      <c r="C36" s="11" t="s">
        <v>10</v>
      </c>
      <c r="D36" s="11" t="s">
        <v>84</v>
      </c>
    </row>
    <row r="37" spans="1:7" ht="36" customHeight="1" x14ac:dyDescent="0.25">
      <c r="A37" s="9">
        <v>44833</v>
      </c>
      <c r="B37" s="10">
        <v>1660000</v>
      </c>
      <c r="C37" s="11" t="s">
        <v>29</v>
      </c>
      <c r="D37" s="11" t="s">
        <v>30</v>
      </c>
    </row>
    <row r="38" spans="1:7" ht="36" customHeight="1" x14ac:dyDescent="0.25">
      <c r="A38" s="9">
        <v>44832</v>
      </c>
      <c r="B38" s="10">
        <v>283500</v>
      </c>
      <c r="C38" s="11" t="s">
        <v>50</v>
      </c>
      <c r="D38" s="11" t="s">
        <v>83</v>
      </c>
    </row>
    <row r="39" spans="1:7" ht="36" customHeight="1" x14ac:dyDescent="0.25">
      <c r="A39" s="9">
        <v>44834</v>
      </c>
      <c r="B39" s="10">
        <v>40000</v>
      </c>
      <c r="C39" s="11" t="s">
        <v>80</v>
      </c>
      <c r="D39" s="11" t="s">
        <v>92</v>
      </c>
    </row>
    <row r="40" spans="1:7" ht="42" customHeight="1" x14ac:dyDescent="0.25">
      <c r="A40" s="12" t="s">
        <v>5</v>
      </c>
      <c r="B40" s="13">
        <f>SUM(B4:B39)</f>
        <v>16681750.430000002</v>
      </c>
      <c r="C40" s="13"/>
      <c r="D40" s="13"/>
      <c r="E40" s="27"/>
      <c r="F40" s="27"/>
    </row>
    <row r="41" spans="1:7" ht="21" customHeight="1" x14ac:dyDescent="0.25">
      <c r="A41" s="48" t="s">
        <v>8</v>
      </c>
      <c r="B41" s="49"/>
      <c r="C41" s="49"/>
      <c r="D41" s="50"/>
    </row>
    <row r="42" spans="1:7" ht="42.75" customHeight="1" x14ac:dyDescent="0.25">
      <c r="A42" s="9">
        <v>44812</v>
      </c>
      <c r="B42" s="10">
        <v>296250</v>
      </c>
      <c r="C42" s="11" t="s">
        <v>20</v>
      </c>
      <c r="D42" s="21" t="s">
        <v>43</v>
      </c>
    </row>
    <row r="43" spans="1:7" ht="29.25" customHeight="1" x14ac:dyDescent="0.25">
      <c r="A43" s="9">
        <v>44813</v>
      </c>
      <c r="B43" s="10">
        <v>358700</v>
      </c>
      <c r="C43" s="11" t="s">
        <v>20</v>
      </c>
      <c r="D43" s="21" t="s">
        <v>53</v>
      </c>
    </row>
    <row r="44" spans="1:7" ht="29.25" customHeight="1" x14ac:dyDescent="0.25">
      <c r="A44" s="9">
        <v>44832</v>
      </c>
      <c r="B44" s="10">
        <v>182575</v>
      </c>
      <c r="C44" s="11" t="s">
        <v>20</v>
      </c>
      <c r="D44" s="21" t="s">
        <v>82</v>
      </c>
    </row>
    <row r="45" spans="1:7" ht="29.25" customHeight="1" x14ac:dyDescent="0.25">
      <c r="A45" s="9">
        <v>44834</v>
      </c>
      <c r="B45" s="42">
        <v>16000</v>
      </c>
      <c r="C45" s="11" t="s">
        <v>85</v>
      </c>
      <c r="D45" s="21" t="s">
        <v>86</v>
      </c>
    </row>
    <row r="46" spans="1:7" ht="33.75" customHeight="1" x14ac:dyDescent="0.25">
      <c r="A46" s="12" t="s">
        <v>5</v>
      </c>
      <c r="B46" s="23">
        <f>SUM(B42:B45)</f>
        <v>853525</v>
      </c>
      <c r="C46" s="23"/>
      <c r="D46" s="23"/>
      <c r="F46" s="19"/>
      <c r="G46" s="19"/>
    </row>
    <row r="47" spans="1:7" ht="33.75" customHeight="1" x14ac:dyDescent="0.25">
      <c r="A47" s="48" t="s">
        <v>13</v>
      </c>
      <c r="B47" s="49"/>
      <c r="C47" s="49"/>
      <c r="D47" s="50"/>
      <c r="G47" s="19"/>
    </row>
    <row r="48" spans="1:7" ht="36" customHeight="1" x14ac:dyDescent="0.25">
      <c r="A48" s="9">
        <v>44818</v>
      </c>
      <c r="B48" s="10">
        <v>1048560</v>
      </c>
      <c r="C48" s="11" t="s">
        <v>42</v>
      </c>
      <c r="D48" s="11" t="s">
        <v>41</v>
      </c>
      <c r="G48" s="19"/>
    </row>
    <row r="49" spans="1:12" ht="33.75" customHeight="1" x14ac:dyDescent="0.25">
      <c r="A49" s="12" t="s">
        <v>5</v>
      </c>
      <c r="B49" s="25">
        <f>SUM(B48:B48)</f>
        <v>1048560</v>
      </c>
      <c r="C49" s="26"/>
      <c r="D49" s="21"/>
      <c r="G49" s="19"/>
    </row>
    <row r="50" spans="1:12" ht="15" customHeight="1" x14ac:dyDescent="0.25">
      <c r="A50" s="46" t="s">
        <v>7</v>
      </c>
      <c r="B50" s="46"/>
      <c r="C50" s="46"/>
      <c r="D50" s="46"/>
      <c r="E50" s="43"/>
      <c r="F50" s="43"/>
      <c r="G50" s="43"/>
      <c r="H50" s="43"/>
      <c r="I50" s="43"/>
      <c r="J50" s="43"/>
      <c r="K50" s="43"/>
      <c r="L50" s="43"/>
    </row>
    <row r="51" spans="1:12" ht="15" customHeight="1" x14ac:dyDescent="0.25">
      <c r="A51" s="16">
        <v>44834</v>
      </c>
      <c r="B51" s="23">
        <v>1168086.28</v>
      </c>
      <c r="C51" s="41"/>
      <c r="D51" s="41"/>
      <c r="E51" s="28"/>
      <c r="F51" s="28"/>
      <c r="G51" s="28"/>
      <c r="H51" s="28"/>
      <c r="I51" s="20"/>
      <c r="J51" s="20"/>
      <c r="K51" s="20"/>
      <c r="L51" s="20"/>
    </row>
    <row r="52" spans="1:12" x14ac:dyDescent="0.25">
      <c r="A52" s="17" t="s">
        <v>6</v>
      </c>
      <c r="B52" s="14">
        <f>B51+B49+B46+B40</f>
        <v>19751921.710000001</v>
      </c>
      <c r="C52" s="15"/>
      <c r="D52" s="15"/>
    </row>
    <row r="53" spans="1:12" x14ac:dyDescent="0.25">
      <c r="E53" s="18"/>
      <c r="F53" s="18"/>
      <c r="G53" s="18"/>
      <c r="H53" s="18"/>
    </row>
    <row r="54" spans="1:12" x14ac:dyDescent="0.25">
      <c r="B54" s="24"/>
      <c r="E54" s="18"/>
      <c r="F54" s="18"/>
      <c r="G54" s="18"/>
      <c r="H54" s="18"/>
    </row>
    <row r="55" spans="1:12" x14ac:dyDescent="0.25">
      <c r="E55" s="18"/>
      <c r="F55" s="18"/>
      <c r="G55" s="18"/>
      <c r="H55" s="18"/>
      <c r="L55" s="7" t="s">
        <v>9</v>
      </c>
    </row>
    <row r="56" spans="1:12" x14ac:dyDescent="0.25">
      <c r="B56" s="19"/>
    </row>
    <row r="57" spans="1:12" x14ac:dyDescent="0.25">
      <c r="B57" s="19"/>
    </row>
    <row r="58" spans="1:12" x14ac:dyDescent="0.25">
      <c r="C58" s="19"/>
      <c r="D58" s="19"/>
      <c r="E58" s="19"/>
    </row>
    <row r="59" spans="1:12" x14ac:dyDescent="0.25">
      <c r="C59" s="19"/>
      <c r="D59" s="19"/>
      <c r="E59" s="19"/>
    </row>
    <row r="60" spans="1:12" x14ac:dyDescent="0.25">
      <c r="C60" s="19"/>
      <c r="D60" s="19"/>
      <c r="E60" s="19"/>
    </row>
    <row r="61" spans="1:12" x14ac:dyDescent="0.25">
      <c r="C61" s="19"/>
      <c r="D61" s="19"/>
      <c r="E61" s="19"/>
    </row>
    <row r="62" spans="1:12" x14ac:dyDescent="0.25">
      <c r="C62" s="19"/>
      <c r="D62" s="19"/>
      <c r="E62" s="19"/>
      <c r="F62" s="19"/>
    </row>
    <row r="63" spans="1:12" x14ac:dyDescent="0.25">
      <c r="D63" s="19"/>
    </row>
    <row r="64" spans="1:12" x14ac:dyDescent="0.25">
      <c r="D64" s="19"/>
      <c r="E64" s="19"/>
    </row>
    <row r="65" spans="4:4" x14ac:dyDescent="0.25">
      <c r="D65" s="19"/>
    </row>
    <row r="66" spans="4:4" x14ac:dyDescent="0.25">
      <c r="D66" s="19"/>
    </row>
  </sheetData>
  <mergeCells count="7">
    <mergeCell ref="I50:L50"/>
    <mergeCell ref="C1:D1"/>
    <mergeCell ref="A50:D50"/>
    <mergeCell ref="A3:D3"/>
    <mergeCell ref="E50:H50"/>
    <mergeCell ref="A41:D41"/>
    <mergeCell ref="A47:D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51"/>
      <c r="B1" s="51"/>
      <c r="C1" s="52" t="s">
        <v>25</v>
      </c>
      <c r="D1" s="5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4" t="s">
        <v>7</v>
      </c>
      <c r="B3" s="54"/>
      <c r="C3" s="54"/>
      <c r="D3" s="54"/>
    </row>
    <row r="4" spans="1:4" x14ac:dyDescent="0.25">
      <c r="A4" s="3">
        <v>44834</v>
      </c>
      <c r="B4" s="24">
        <v>30883.3</v>
      </c>
      <c r="C4" s="6"/>
      <c r="D4" s="6"/>
    </row>
    <row r="5" spans="1:4" x14ac:dyDescent="0.25">
      <c r="A5" s="5" t="s">
        <v>6</v>
      </c>
      <c r="B5" s="4">
        <f>B4</f>
        <v>30883.3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51"/>
      <c r="B1" s="51"/>
      <c r="C1" s="52" t="s">
        <v>26</v>
      </c>
      <c r="D1" s="5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4" t="s">
        <v>18</v>
      </c>
      <c r="B3" s="54"/>
      <c r="C3" s="54"/>
      <c r="D3" s="54"/>
    </row>
    <row r="4" spans="1:4" x14ac:dyDescent="0.25">
      <c r="A4" s="3">
        <v>44834</v>
      </c>
      <c r="B4" s="22">
        <v>31390</v>
      </c>
      <c r="C4" s="22" t="s">
        <v>19</v>
      </c>
      <c r="D4" s="22" t="s">
        <v>22</v>
      </c>
    </row>
    <row r="5" spans="1:4" x14ac:dyDescent="0.25">
      <c r="A5" s="12" t="s">
        <v>5</v>
      </c>
      <c r="B5" s="22">
        <f>SUM(B4:B4)</f>
        <v>31390</v>
      </c>
      <c r="C5" s="22"/>
      <c r="D5" s="22"/>
    </row>
    <row r="6" spans="1:4" x14ac:dyDescent="0.25">
      <c r="A6" s="54" t="s">
        <v>7</v>
      </c>
      <c r="B6" s="54"/>
      <c r="C6" s="54"/>
      <c r="D6" s="54"/>
    </row>
    <row r="7" spans="1:4" x14ac:dyDescent="0.25">
      <c r="A7" s="3">
        <v>44834</v>
      </c>
      <c r="B7" s="29">
        <v>242862.79</v>
      </c>
      <c r="C7" s="2"/>
      <c r="D7" s="2"/>
    </row>
    <row r="8" spans="1:4" x14ac:dyDescent="0.25">
      <c r="A8" s="5" t="s">
        <v>6</v>
      </c>
      <c r="B8" s="4">
        <f>B5+B7</f>
        <v>274252.79000000004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51"/>
      <c r="B1" s="51"/>
      <c r="C1" s="55" t="s">
        <v>27</v>
      </c>
      <c r="D1" s="5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7" t="s">
        <v>11</v>
      </c>
      <c r="B3" s="57"/>
      <c r="C3" s="57" t="s">
        <v>7</v>
      </c>
      <c r="D3" s="57"/>
    </row>
    <row r="4" spans="1:4" ht="15.75" x14ac:dyDescent="0.25">
      <c r="A4" s="37">
        <v>44834</v>
      </c>
      <c r="B4" s="38">
        <v>568186.19999999995</v>
      </c>
      <c r="C4" s="39" t="s">
        <v>12</v>
      </c>
      <c r="D4" s="33"/>
    </row>
    <row r="5" spans="1:4" x14ac:dyDescent="0.25">
      <c r="A5" s="57" t="s">
        <v>14</v>
      </c>
      <c r="B5" s="57"/>
      <c r="C5" s="57"/>
      <c r="D5" s="57"/>
    </row>
    <row r="6" spans="1:4" ht="15.75" x14ac:dyDescent="0.25">
      <c r="A6" s="37">
        <v>44834</v>
      </c>
      <c r="B6" s="40">
        <v>93287.25</v>
      </c>
      <c r="C6" s="39" t="s">
        <v>12</v>
      </c>
      <c r="D6" s="33"/>
    </row>
    <row r="7" spans="1:4" x14ac:dyDescent="0.25">
      <c r="A7" s="57" t="s">
        <v>15</v>
      </c>
      <c r="B7" s="57"/>
      <c r="C7" s="57"/>
      <c r="D7" s="57"/>
    </row>
    <row r="8" spans="1:4" x14ac:dyDescent="0.25">
      <c r="A8" s="37">
        <v>44834</v>
      </c>
      <c r="B8" s="40">
        <v>145968.18</v>
      </c>
      <c r="C8" s="32"/>
      <c r="D8" s="32"/>
    </row>
    <row r="9" spans="1:4" x14ac:dyDescent="0.25">
      <c r="A9" s="57" t="s">
        <v>7</v>
      </c>
      <c r="B9" s="57"/>
      <c r="C9" s="57" t="s">
        <v>7</v>
      </c>
      <c r="D9" s="57"/>
    </row>
    <row r="10" spans="1:4" x14ac:dyDescent="0.25">
      <c r="A10" s="37">
        <v>44834</v>
      </c>
      <c r="B10" s="38">
        <v>85540.85</v>
      </c>
      <c r="C10" s="36" t="s">
        <v>12</v>
      </c>
      <c r="D10" s="36"/>
    </row>
    <row r="11" spans="1:4" x14ac:dyDescent="0.25">
      <c r="A11" s="34" t="s">
        <v>6</v>
      </c>
      <c r="B11" s="35">
        <f>B4+B6+B8+B10</f>
        <v>892982.47999999986</v>
      </c>
      <c r="C11" s="36"/>
      <c r="D11" s="36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4" sqref="B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55" t="s">
        <v>28</v>
      </c>
      <c r="D1" s="5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30">
        <v>44834</v>
      </c>
      <c r="B3" s="24">
        <v>122815.9</v>
      </c>
      <c r="C3" s="31" t="s">
        <v>7</v>
      </c>
      <c r="D3" s="33"/>
    </row>
    <row r="4" spans="1:4" x14ac:dyDescent="0.25">
      <c r="A4" s="34" t="s">
        <v>6</v>
      </c>
      <c r="B4" s="35">
        <f>B3</f>
        <v>122815.9</v>
      </c>
      <c r="C4" s="36"/>
      <c r="D4" s="36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2022-10-18T10:16:08Z</dcterms:modified>
</cp:coreProperties>
</file>