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2\"/>
    </mc:Choice>
  </mc:AlternateContent>
  <xr:revisionPtr revIDLastSave="0" documentId="13_ncr:1_{A61848F1-E22D-4135-B80E-F10FFD4829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1" l="1"/>
  <c r="B42" i="1"/>
  <c r="B10" i="5" l="1"/>
  <c r="B7" i="5"/>
  <c r="B5" i="4"/>
  <c r="B32" i="1"/>
  <c r="B39" i="1"/>
  <c r="B36" i="1" l="1"/>
  <c r="B11" i="6"/>
  <c r="B4" i="7" l="1"/>
</calcChain>
</file>

<file path=xl/sharedStrings.xml><?xml version="1.0" encoding="utf-8"?>
<sst xmlns="http://schemas.openxmlformats.org/spreadsheetml/2006/main" count="123" uniqueCount="84">
  <si>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</si>
  <si>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</si>
  <si>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</si>
  <si>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</si>
  <si>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</si>
  <si>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</si>
  <si>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</si>
  <si>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</si>
  <si>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</si>
  <si>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</si>
  <si>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</si>
  <si>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</si>
  <si>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</si>
  <si>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 мед.препаратов и мед. расходных материалов</t>
  </si>
  <si>
    <t>Оплата операции в Институте врожденных заболеваний челюстно-лицевой области, г. Москва</t>
  </si>
  <si>
    <t>Проект "Психологическая помощь семьям"</t>
  </si>
  <si>
    <t>Проект "Юридическая помощь семьям"</t>
  </si>
  <si>
    <t>Оплата курса реабилитации в РЦ «Родник»</t>
  </si>
  <si>
    <t>Оплата генетического анализа</t>
  </si>
  <si>
    <t xml:space="preserve"> Программа «Адресная помощь» – июнь 2022</t>
  </si>
  <si>
    <t xml:space="preserve"> Программа «Системная помощь» – июнь 2022</t>
  </si>
  <si>
    <t xml:space="preserve"> Программа «Коробка храбрости» – июнь 2022</t>
  </si>
  <si>
    <t xml:space="preserve"> Программа «Помощь семьям с тяжелобольными детьми» –  июнь 2022</t>
  </si>
  <si>
    <t xml:space="preserve"> Программа «Уроки доброты» –  июнь 2022</t>
  </si>
  <si>
    <t>Расходы на мероприятия</t>
  </si>
  <si>
    <t>Оплата Roll-UP</t>
  </si>
  <si>
    <t>Волонтерское отделение г. Новосибирск</t>
  </si>
  <si>
    <t>Материалы для мероприятий</t>
  </si>
  <si>
    <t>Волонтерское отделение г. Санкт-Петербург</t>
  </si>
  <si>
    <t>Волонтерское отделение г. Астрахань</t>
  </si>
  <si>
    <t>Оплата нейрореабилитации в Hospital Universitario General de Catalunya</t>
  </si>
  <si>
    <t>Ильжасов Никита</t>
  </si>
  <si>
    <t>Оплата проезда до места лечения и обратно, проживания на время лечения</t>
  </si>
  <si>
    <t>Оплата авиабилетов</t>
  </si>
  <si>
    <t>Шилов Фёдор</t>
  </si>
  <si>
    <t>Оплата курса реабилитации в ЦР «Тоша и Ко»</t>
  </si>
  <si>
    <t>Киреева Милана</t>
  </si>
  <si>
    <t>Мурзина Полина</t>
  </si>
  <si>
    <t>Оплата лечения в клинике «Скандинавия»</t>
  </si>
  <si>
    <t>Кожокару Лаура</t>
  </si>
  <si>
    <t xml:space="preserve">Яшин Дмитрий </t>
  </si>
  <si>
    <t>Оплата айтрекера PCEye 5 со специальной программой для коммуникации Grid 3</t>
  </si>
  <si>
    <t xml:space="preserve">Воробьев Илья </t>
  </si>
  <si>
    <t>Оплата протеза руки</t>
  </si>
  <si>
    <t>Федоров Арсений</t>
  </si>
  <si>
    <t xml:space="preserve">Оплата обследования </t>
  </si>
  <si>
    <t>Сорока Ева</t>
  </si>
  <si>
    <t>Оплата проведения ДНК-метилирования опухолевой ткани в НИИ в ФГАУ «НМИЦ нейрохирургии им. ак. Н.Н. Бурденко» Минздрава России</t>
  </si>
  <si>
    <t>Шелепнева Дарья</t>
  </si>
  <si>
    <t>Оплата курса реабилитации в ООО «МЦ «Лучик Надежды», г. Евпатория</t>
  </si>
  <si>
    <t>Черсков Всеволод</t>
  </si>
  <si>
    <t>Оплата курса реабилитации в ФОЦ Адели-Пенза</t>
  </si>
  <si>
    <t xml:space="preserve">Харьков Павел </t>
  </si>
  <si>
    <t>Оплата  курса реабилитации в РЦ "АРИСС", г. Саки</t>
  </si>
  <si>
    <t>Дехтярук Екатерина</t>
  </si>
  <si>
    <t>Оплата операции и реабилитация в Детской республиканской клинической больнице г. Казань.</t>
  </si>
  <si>
    <t xml:space="preserve">Обухов Данила </t>
  </si>
  <si>
    <t>Улямаев Роберт</t>
  </si>
  <si>
    <t>Оплата курса реабилитации в  ФОЦ Адели-Пенза</t>
  </si>
  <si>
    <t xml:space="preserve">Рувенная Валентина </t>
  </si>
  <si>
    <t xml:space="preserve">Драгунов Станислав </t>
  </si>
  <si>
    <t>Оплата курса реабилитации в ООО «Академия здоровья» г. Электросталь</t>
  </si>
  <si>
    <t>Шувалов Ярослав</t>
  </si>
  <si>
    <t>Оплата мед. Расходных материалов для операции на позвоночник в ФГБУ “НМИЦ ТО им. Н.Н. Приорова” Минздрава России, г. Москва.</t>
  </si>
  <si>
    <t>Мурдяева Арина</t>
  </si>
  <si>
    <t xml:space="preserve">Смольнякова Валентина </t>
  </si>
  <si>
    <t>Шапошников Арсений</t>
  </si>
  <si>
    <t xml:space="preserve">Бибаев Владислав </t>
  </si>
  <si>
    <t>Оплата курса реабилитации в ООО «Реацентр Санкт-Петербург», г. Санкт-Петербург</t>
  </si>
  <si>
    <t>Минин Арсений</t>
  </si>
  <si>
    <t xml:space="preserve">Оплата реабилитации в РЦ «Оберег» </t>
  </si>
  <si>
    <t xml:space="preserve">Риккерт Роман </t>
  </si>
  <si>
    <t>Оплата курса реабилитации в РЦ «Шаг за шагом», г. Барнаул</t>
  </si>
  <si>
    <t xml:space="preserve">Медведева Дарья </t>
  </si>
  <si>
    <t>Вылегжанин Борис</t>
  </si>
  <si>
    <t>Оплата курса реабилитации в ООО «Реацентр Самара"</t>
  </si>
  <si>
    <t>Климов Лев</t>
  </si>
  <si>
    <t>Чуйко Степан</t>
  </si>
  <si>
    <t>Оплата курса реабилитации в РЦ «Ангел», г. Омск</t>
  </si>
  <si>
    <t>Гусарь Ольга</t>
  </si>
  <si>
    <t>Оплата операции на сердце в Кардиологическом центре, г. Калининград</t>
  </si>
  <si>
    <t xml:space="preserve">Анарбекова Арзуу </t>
  </si>
  <si>
    <t>Оплата курса реабилитации в РЦ «Преодоление»</t>
  </si>
  <si>
    <t>Маскаев Евгений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</si>
</sst>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9E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0" fillId="0" borderId="0" xfId="0" applyFill="1" applyBorder="1"/>
    <xf numFmtId="4" fontId="0" fillId="0" borderId="0" xfId="0" applyNumberFormat="1" applyFill="1"/>
    <xf numFmtId="4" fontId="9" fillId="0" borderId="1" xfId="0" applyNumberFormat="1" applyFont="1" applyBorder="1" applyAlignment="1">
      <alignment wrapText="1"/>
    </xf>
    <xf numFmtId="14" fontId="9" fillId="3" borderId="1" xfId="0" applyNumberFormat="1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top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A31" workbookViewId="0">
      <selection activeCell="B46" sqref="B46"/>
    </sheetView>
  </sheetViews>
  <sheetFormatPr defaultRowHeight="15" x14ac:dyDescent="0.25"/>
  <cols>
    <col min="1" max="1" width="20.140625" style="8" customWidth="1"/>
    <col min="2" max="2" width="22.5703125" style="8" customWidth="1"/>
    <col min="3" max="3" width="47" style="8" customWidth="1"/>
    <col min="4" max="4" width="34" style="8" customWidth="1"/>
    <col min="5" max="5" width="18.28515625" style="8" customWidth="1"/>
    <col min="6" max="6" width="20" style="8" customWidth="1"/>
    <col min="7" max="7" width="9.140625" style="8"/>
    <col min="8" max="8" width="16.5703125" style="8" customWidth="1"/>
    <col min="9" max="9" width="12.42578125" style="8" bestFit="1" customWidth="1"/>
    <col min="10" max="16384" width="9.140625" style="8"/>
  </cols>
  <sheetData>
    <row r="1" spans="1:4" ht="104.25" customHeight="1" x14ac:dyDescent="0.35">
      <c r="C1" s="39" t="s">
        <v>19</v>
      </c>
      <c r="D1" s="40"/>
    </row>
    <row r="2" spans="1:4" ht="15.75" x14ac:dyDescent="0.25">
      <c r="A2" s="9" t="s">
        <v>0</v>
      </c>
      <c r="B2" s="9" t="s">
        <v>1</v>
      </c>
      <c r="C2" s="9" t="s">
        <v>2</v>
      </c>
      <c r="D2" s="9" t="s">
        <v>4</v>
      </c>
    </row>
    <row r="3" spans="1:4" x14ac:dyDescent="0.25">
      <c r="A3" s="42" t="s">
        <v>3</v>
      </c>
      <c r="B3" s="42"/>
      <c r="C3" s="42"/>
      <c r="D3" s="42"/>
    </row>
    <row r="4" spans="1:4" ht="58.5" customHeight="1" x14ac:dyDescent="0.25">
      <c r="A4" s="10">
        <v>44713</v>
      </c>
      <c r="B4" s="11">
        <v>349600</v>
      </c>
      <c r="C4" s="12" t="s">
        <v>10</v>
      </c>
      <c r="D4" s="12" t="s">
        <v>34</v>
      </c>
    </row>
    <row r="5" spans="1:4" ht="51" customHeight="1" x14ac:dyDescent="0.25">
      <c r="A5" s="10">
        <v>44713</v>
      </c>
      <c r="B5" s="11">
        <v>300000</v>
      </c>
      <c r="C5" s="12" t="s">
        <v>35</v>
      </c>
      <c r="D5" s="12" t="s">
        <v>36</v>
      </c>
    </row>
    <row r="6" spans="1:4" ht="31.5" customHeight="1" x14ac:dyDescent="0.25">
      <c r="A6" s="10">
        <v>44713</v>
      </c>
      <c r="B6" s="11">
        <v>300000</v>
      </c>
      <c r="C6" s="12" t="s">
        <v>35</v>
      </c>
      <c r="D6" s="12" t="s">
        <v>37</v>
      </c>
    </row>
    <row r="7" spans="1:4" ht="48" customHeight="1" x14ac:dyDescent="0.25">
      <c r="A7" s="10">
        <v>44713</v>
      </c>
      <c r="B7" s="11">
        <v>78300</v>
      </c>
      <c r="C7" s="12" t="s">
        <v>38</v>
      </c>
      <c r="D7" s="12" t="s">
        <v>39</v>
      </c>
    </row>
    <row r="8" spans="1:4" ht="46.5" customHeight="1" x14ac:dyDescent="0.25">
      <c r="A8" s="10">
        <v>44713</v>
      </c>
      <c r="B8" s="11">
        <v>182600</v>
      </c>
      <c r="C8" s="12" t="s">
        <v>14</v>
      </c>
      <c r="D8" s="12" t="s">
        <v>40</v>
      </c>
    </row>
    <row r="9" spans="1:4" ht="46.5" customHeight="1" x14ac:dyDescent="0.25">
      <c r="A9" s="10">
        <v>44713</v>
      </c>
      <c r="B9" s="11">
        <v>443700</v>
      </c>
      <c r="C9" s="12" t="s">
        <v>82</v>
      </c>
      <c r="D9" s="12" t="s">
        <v>83</v>
      </c>
    </row>
    <row r="10" spans="1:4" ht="63" customHeight="1" x14ac:dyDescent="0.25">
      <c r="A10" s="10">
        <v>44714</v>
      </c>
      <c r="B10" s="11">
        <v>170000</v>
      </c>
      <c r="C10" s="12" t="s">
        <v>47</v>
      </c>
      <c r="D10" s="12" t="s">
        <v>48</v>
      </c>
    </row>
    <row r="11" spans="1:4" ht="32.25" customHeight="1" x14ac:dyDescent="0.25">
      <c r="A11" s="10">
        <v>44714</v>
      </c>
      <c r="B11" s="11">
        <v>260000</v>
      </c>
      <c r="C11" s="12" t="s">
        <v>51</v>
      </c>
      <c r="D11" s="12" t="s">
        <v>52</v>
      </c>
    </row>
    <row r="12" spans="1:4" ht="31.5" customHeight="1" x14ac:dyDescent="0.25">
      <c r="A12" s="10">
        <v>44715</v>
      </c>
      <c r="B12" s="11">
        <v>12000</v>
      </c>
      <c r="C12" s="12" t="s">
        <v>45</v>
      </c>
      <c r="D12" s="12" t="s">
        <v>46</v>
      </c>
    </row>
    <row r="13" spans="1:4" ht="31.5" customHeight="1" x14ac:dyDescent="0.25">
      <c r="A13" s="10">
        <v>44715</v>
      </c>
      <c r="B13" s="11">
        <v>155100</v>
      </c>
      <c r="C13" s="12" t="s">
        <v>49</v>
      </c>
      <c r="D13" s="12" t="s">
        <v>50</v>
      </c>
    </row>
    <row r="14" spans="1:4" ht="43.5" customHeight="1" x14ac:dyDescent="0.25">
      <c r="A14" s="10">
        <v>44720</v>
      </c>
      <c r="B14" s="11">
        <v>1127600</v>
      </c>
      <c r="C14" s="12" t="s">
        <v>55</v>
      </c>
      <c r="D14" s="12" t="s">
        <v>56</v>
      </c>
    </row>
    <row r="15" spans="1:4" ht="38.25" customHeight="1" x14ac:dyDescent="0.25">
      <c r="A15" s="10">
        <v>44722</v>
      </c>
      <c r="B15" s="11">
        <v>102000</v>
      </c>
      <c r="C15" s="12" t="s">
        <v>53</v>
      </c>
      <c r="D15" s="12" t="s">
        <v>54</v>
      </c>
    </row>
    <row r="16" spans="1:4" ht="41.25" customHeight="1" x14ac:dyDescent="0.25">
      <c r="A16" s="10">
        <v>44722</v>
      </c>
      <c r="B16" s="11">
        <v>95000</v>
      </c>
      <c r="C16" s="12" t="s">
        <v>18</v>
      </c>
      <c r="D16" s="12" t="s">
        <v>57</v>
      </c>
    </row>
    <row r="17" spans="1:6" ht="41.25" customHeight="1" x14ac:dyDescent="0.25">
      <c r="A17" s="10">
        <v>44722</v>
      </c>
      <c r="B17" s="11">
        <v>296000</v>
      </c>
      <c r="C17" s="12" t="s">
        <v>58</v>
      </c>
      <c r="D17" s="12" t="s">
        <v>59</v>
      </c>
    </row>
    <row r="18" spans="1:6" ht="41.25" customHeight="1" x14ac:dyDescent="0.25">
      <c r="A18" s="10">
        <v>44722</v>
      </c>
      <c r="B18" s="11">
        <v>299700</v>
      </c>
      <c r="C18" s="12" t="s">
        <v>17</v>
      </c>
      <c r="D18" s="12" t="s">
        <v>60</v>
      </c>
    </row>
    <row r="19" spans="1:6" ht="45.75" customHeight="1" x14ac:dyDescent="0.25">
      <c r="A19" s="10">
        <v>44727</v>
      </c>
      <c r="B19" s="11">
        <v>188600</v>
      </c>
      <c r="C19" s="12" t="s">
        <v>61</v>
      </c>
      <c r="D19" s="12" t="s">
        <v>62</v>
      </c>
    </row>
    <row r="20" spans="1:6" ht="33.75" customHeight="1" x14ac:dyDescent="0.25">
      <c r="A20" s="10">
        <v>44733</v>
      </c>
      <c r="B20" s="11">
        <v>296100</v>
      </c>
      <c r="C20" s="12" t="s">
        <v>49</v>
      </c>
      <c r="D20" s="12" t="s">
        <v>67</v>
      </c>
    </row>
    <row r="21" spans="1:6" ht="32.25" customHeight="1" x14ac:dyDescent="0.25">
      <c r="A21" s="10">
        <v>44733</v>
      </c>
      <c r="B21" s="11">
        <v>291300</v>
      </c>
      <c r="C21" s="12" t="s">
        <v>17</v>
      </c>
      <c r="D21" s="12" t="s">
        <v>66</v>
      </c>
    </row>
    <row r="22" spans="1:6" ht="33.75" customHeight="1" x14ac:dyDescent="0.25">
      <c r="A22" s="10">
        <v>44733</v>
      </c>
      <c r="B22" s="11">
        <v>159994.31</v>
      </c>
      <c r="C22" s="12" t="s">
        <v>30</v>
      </c>
      <c r="D22" s="12" t="s">
        <v>31</v>
      </c>
    </row>
    <row r="23" spans="1:6" ht="33.75" customHeight="1" x14ac:dyDescent="0.25">
      <c r="A23" s="10">
        <v>44733</v>
      </c>
      <c r="B23" s="11">
        <v>69000</v>
      </c>
      <c r="C23" s="12" t="s">
        <v>68</v>
      </c>
      <c r="D23" s="12" t="s">
        <v>69</v>
      </c>
    </row>
    <row r="24" spans="1:6" ht="33.75" customHeight="1" x14ac:dyDescent="0.25">
      <c r="A24" s="10">
        <v>44733</v>
      </c>
      <c r="B24" s="11">
        <v>508651</v>
      </c>
      <c r="C24" s="12" t="s">
        <v>80</v>
      </c>
      <c r="D24" s="12" t="s">
        <v>81</v>
      </c>
    </row>
    <row r="25" spans="1:6" ht="30.75" customHeight="1" x14ac:dyDescent="0.25">
      <c r="A25" s="10">
        <v>44735</v>
      </c>
      <c r="B25" s="11">
        <v>774000</v>
      </c>
      <c r="C25" s="12" t="s">
        <v>10</v>
      </c>
      <c r="D25" s="12" t="s">
        <v>65</v>
      </c>
    </row>
    <row r="26" spans="1:6" ht="36.75" customHeight="1" x14ac:dyDescent="0.25">
      <c r="A26" s="10">
        <v>44735</v>
      </c>
      <c r="B26" s="11">
        <v>30000</v>
      </c>
      <c r="C26" s="12" t="s">
        <v>70</v>
      </c>
      <c r="D26" s="12" t="s">
        <v>71</v>
      </c>
    </row>
    <row r="27" spans="1:6" ht="40.5" customHeight="1" x14ac:dyDescent="0.25">
      <c r="A27" s="10">
        <v>44735</v>
      </c>
      <c r="B27" s="11">
        <v>81500</v>
      </c>
      <c r="C27" s="12" t="s">
        <v>72</v>
      </c>
      <c r="D27" s="12" t="s">
        <v>73</v>
      </c>
    </row>
    <row r="28" spans="1:6" ht="45" customHeight="1" x14ac:dyDescent="0.25">
      <c r="A28" s="10">
        <v>44735</v>
      </c>
      <c r="B28" s="11">
        <v>154600</v>
      </c>
      <c r="C28" s="12" t="s">
        <v>14</v>
      </c>
      <c r="D28" s="12" t="s">
        <v>74</v>
      </c>
    </row>
    <row r="29" spans="1:6" ht="36" customHeight="1" x14ac:dyDescent="0.25">
      <c r="A29" s="10">
        <v>44741</v>
      </c>
      <c r="B29" s="11">
        <v>165620</v>
      </c>
      <c r="C29" s="12" t="s">
        <v>75</v>
      </c>
      <c r="D29" s="12" t="s">
        <v>76</v>
      </c>
    </row>
    <row r="30" spans="1:6" ht="32.25" customHeight="1" x14ac:dyDescent="0.25">
      <c r="A30" s="10">
        <v>44741</v>
      </c>
      <c r="B30" s="11">
        <v>165620</v>
      </c>
      <c r="C30" s="12" t="s">
        <v>75</v>
      </c>
      <c r="D30" s="12" t="s">
        <v>77</v>
      </c>
    </row>
    <row r="31" spans="1:6" ht="36" customHeight="1" x14ac:dyDescent="0.25">
      <c r="A31" s="10">
        <v>44742</v>
      </c>
      <c r="B31" s="11">
        <v>299700</v>
      </c>
      <c r="C31" s="12" t="s">
        <v>78</v>
      </c>
      <c r="D31" s="12" t="s">
        <v>79</v>
      </c>
    </row>
    <row r="32" spans="1:6" ht="42" customHeight="1" x14ac:dyDescent="0.25">
      <c r="A32" s="13" t="s">
        <v>5</v>
      </c>
      <c r="B32" s="14">
        <f>SUM(B4:B31)</f>
        <v>7356285.3099999996</v>
      </c>
      <c r="C32" s="14"/>
      <c r="D32" s="14"/>
      <c r="E32" s="33"/>
      <c r="F32" s="33"/>
    </row>
    <row r="33" spans="1:12" ht="21" customHeight="1" x14ac:dyDescent="0.25">
      <c r="A33" s="43" t="s">
        <v>8</v>
      </c>
      <c r="B33" s="44"/>
      <c r="C33" s="44"/>
      <c r="D33" s="45"/>
    </row>
    <row r="34" spans="1:12" ht="42.75" customHeight="1" x14ac:dyDescent="0.25">
      <c r="A34" s="10">
        <v>44713</v>
      </c>
      <c r="B34" s="11">
        <v>492000</v>
      </c>
      <c r="C34" s="12" t="s">
        <v>41</v>
      </c>
      <c r="D34" s="25" t="s">
        <v>42</v>
      </c>
    </row>
    <row r="35" spans="1:12" ht="29.25" customHeight="1" x14ac:dyDescent="0.25">
      <c r="A35" s="10">
        <v>44713</v>
      </c>
      <c r="B35" s="11">
        <v>271392</v>
      </c>
      <c r="C35" s="12" t="s">
        <v>43</v>
      </c>
      <c r="D35" s="25" t="s">
        <v>44</v>
      </c>
    </row>
    <row r="36" spans="1:12" ht="33.75" customHeight="1" x14ac:dyDescent="0.25">
      <c r="A36" s="13" t="s">
        <v>5</v>
      </c>
      <c r="B36" s="28">
        <f>SUM(B34:B35)</f>
        <v>763392</v>
      </c>
      <c r="C36" s="28"/>
      <c r="D36" s="28"/>
      <c r="G36" s="20"/>
    </row>
    <row r="37" spans="1:12" ht="33.75" customHeight="1" x14ac:dyDescent="0.25">
      <c r="A37" s="43" t="s">
        <v>13</v>
      </c>
      <c r="B37" s="44"/>
      <c r="C37" s="44"/>
      <c r="D37" s="45"/>
      <c r="G37" s="20"/>
    </row>
    <row r="38" spans="1:12" ht="63.75" customHeight="1" x14ac:dyDescent="0.25">
      <c r="A38" s="10">
        <v>44727</v>
      </c>
      <c r="B38" s="11">
        <v>633150</v>
      </c>
      <c r="C38" s="12" t="s">
        <v>63</v>
      </c>
      <c r="D38" s="12" t="s">
        <v>64</v>
      </c>
      <c r="G38" s="20"/>
    </row>
    <row r="39" spans="1:12" ht="33.75" customHeight="1" x14ac:dyDescent="0.25">
      <c r="A39" s="13" t="s">
        <v>5</v>
      </c>
      <c r="B39" s="30">
        <f>SUM(B38:B38)</f>
        <v>633150</v>
      </c>
      <c r="C39" s="31"/>
      <c r="D39" s="25"/>
      <c r="G39" s="20"/>
    </row>
    <row r="40" spans="1:12" ht="33.75" customHeight="1" x14ac:dyDescent="0.25">
      <c r="A40" s="43" t="s">
        <v>32</v>
      </c>
      <c r="B40" s="44"/>
      <c r="C40" s="44"/>
      <c r="D40" s="45"/>
      <c r="G40" s="20"/>
    </row>
    <row r="41" spans="1:12" ht="33.75" customHeight="1" x14ac:dyDescent="0.25">
      <c r="A41" s="10">
        <v>44718</v>
      </c>
      <c r="B41" s="11">
        <v>355986.93</v>
      </c>
      <c r="C41" s="31" t="s">
        <v>33</v>
      </c>
      <c r="D41" s="25" t="s">
        <v>31</v>
      </c>
      <c r="G41" s="20"/>
    </row>
    <row r="42" spans="1:12" ht="33.75" customHeight="1" x14ac:dyDescent="0.25">
      <c r="A42" s="13" t="s">
        <v>5</v>
      </c>
      <c r="B42" s="30">
        <f>B41</f>
        <v>355986.93</v>
      </c>
      <c r="C42" s="31"/>
      <c r="D42" s="25"/>
      <c r="G42" s="20"/>
    </row>
    <row r="43" spans="1:12" ht="15" customHeight="1" x14ac:dyDescent="0.25">
      <c r="A43" s="41" t="s">
        <v>7</v>
      </c>
      <c r="B43" s="41"/>
      <c r="C43" s="41"/>
      <c r="D43" s="41"/>
      <c r="E43" s="38"/>
      <c r="F43" s="38"/>
      <c r="G43" s="38"/>
      <c r="H43" s="38"/>
      <c r="I43" s="38"/>
      <c r="J43" s="38"/>
      <c r="K43" s="38"/>
      <c r="L43" s="38"/>
    </row>
    <row r="44" spans="1:12" ht="15" customHeight="1" x14ac:dyDescent="0.25">
      <c r="A44" s="17">
        <v>44742</v>
      </c>
      <c r="B44" s="28">
        <v>1408901.79</v>
      </c>
      <c r="C44" s="37"/>
      <c r="D44" s="37"/>
      <c r="E44" s="36"/>
      <c r="F44" s="36"/>
      <c r="G44" s="36"/>
      <c r="H44" s="36"/>
      <c r="I44" s="24"/>
      <c r="J44" s="24"/>
      <c r="K44" s="24"/>
      <c r="L44" s="24"/>
    </row>
    <row r="45" spans="1:12" x14ac:dyDescent="0.25">
      <c r="A45" s="18" t="s">
        <v>6</v>
      </c>
      <c r="B45" s="15">
        <f>B44+B39+B36+B32+B42</f>
        <v>10517716.029999999</v>
      </c>
      <c r="C45" s="16"/>
      <c r="D45" s="16"/>
    </row>
    <row r="46" spans="1:12" x14ac:dyDescent="0.25">
      <c r="E46" s="19"/>
      <c r="F46" s="19"/>
      <c r="G46" s="19"/>
      <c r="H46" s="19"/>
    </row>
    <row r="47" spans="1:12" x14ac:dyDescent="0.25">
      <c r="B47" s="29"/>
      <c r="E47" s="19"/>
      <c r="F47" s="19"/>
      <c r="G47" s="19"/>
      <c r="H47" s="19"/>
    </row>
    <row r="48" spans="1:12" x14ac:dyDescent="0.25">
      <c r="E48" s="19"/>
      <c r="F48" s="19"/>
      <c r="G48" s="19"/>
      <c r="H48" s="19"/>
      <c r="L48" s="8" t="s">
        <v>9</v>
      </c>
    </row>
    <row r="49" spans="2:6" x14ac:dyDescent="0.25">
      <c r="B49" s="20"/>
    </row>
    <row r="50" spans="2:6" x14ac:dyDescent="0.25">
      <c r="B50" s="20"/>
    </row>
    <row r="51" spans="2:6" x14ac:dyDescent="0.25">
      <c r="C51" s="20"/>
      <c r="D51" s="20"/>
      <c r="E51" s="20"/>
    </row>
    <row r="52" spans="2:6" x14ac:dyDescent="0.25">
      <c r="C52" s="20"/>
      <c r="D52" s="20"/>
      <c r="E52" s="20"/>
    </row>
    <row r="53" spans="2:6" x14ac:dyDescent="0.25">
      <c r="C53" s="20"/>
      <c r="D53" s="20"/>
      <c r="E53" s="20"/>
    </row>
    <row r="54" spans="2:6" x14ac:dyDescent="0.25">
      <c r="C54" s="20"/>
      <c r="D54" s="20"/>
      <c r="E54" s="20"/>
    </row>
    <row r="55" spans="2:6" x14ac:dyDescent="0.25">
      <c r="C55" s="20"/>
      <c r="D55" s="20"/>
      <c r="E55" s="20"/>
      <c r="F55" s="20"/>
    </row>
    <row r="56" spans="2:6" x14ac:dyDescent="0.25">
      <c r="D56" s="20"/>
    </row>
    <row r="57" spans="2:6" x14ac:dyDescent="0.25">
      <c r="D57" s="20"/>
      <c r="E57" s="20"/>
    </row>
    <row r="58" spans="2:6" x14ac:dyDescent="0.25">
      <c r="D58" s="20"/>
    </row>
    <row r="59" spans="2:6" x14ac:dyDescent="0.25">
      <c r="D59" s="20"/>
    </row>
  </sheetData>
  <mergeCells count="8">
    <mergeCell ref="I43:L43"/>
    <mergeCell ref="C1:D1"/>
    <mergeCell ref="A43:D43"/>
    <mergeCell ref="A3:D3"/>
    <mergeCell ref="E43:H43"/>
    <mergeCell ref="A33:D33"/>
    <mergeCell ref="A37:D37"/>
    <mergeCell ref="A40:D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46"/>
      <c r="B1" s="46"/>
      <c r="C1" s="47" t="s">
        <v>20</v>
      </c>
      <c r="D1" s="4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9" t="s">
        <v>7</v>
      </c>
      <c r="B3" s="49"/>
      <c r="C3" s="49"/>
      <c r="D3" s="49"/>
    </row>
    <row r="4" spans="1:4" x14ac:dyDescent="0.25">
      <c r="A4" s="3">
        <v>44742</v>
      </c>
      <c r="B4" s="32">
        <v>39502.31</v>
      </c>
      <c r="C4" s="6"/>
      <c r="D4" s="6"/>
    </row>
    <row r="5" spans="1:4" x14ac:dyDescent="0.25">
      <c r="A5" s="5" t="s">
        <v>6</v>
      </c>
      <c r="B5" s="4">
        <f>B4</f>
        <v>39502.31</v>
      </c>
      <c r="C5" s="2"/>
      <c r="D5" s="2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workbookViewId="0">
      <selection activeCell="B9" sqref="B9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46"/>
      <c r="B1" s="46"/>
      <c r="C1" s="47" t="s">
        <v>21</v>
      </c>
      <c r="D1" s="4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9" t="s">
        <v>24</v>
      </c>
      <c r="B3" s="49"/>
      <c r="C3" s="49"/>
      <c r="D3" s="49"/>
    </row>
    <row r="4" spans="1:4" x14ac:dyDescent="0.25">
      <c r="A4" s="3">
        <v>44733</v>
      </c>
      <c r="B4" s="27">
        <v>6780</v>
      </c>
      <c r="C4" s="27" t="s">
        <v>25</v>
      </c>
      <c r="D4" s="27" t="s">
        <v>26</v>
      </c>
    </row>
    <row r="5" spans="1:4" x14ac:dyDescent="0.25">
      <c r="A5" s="3">
        <v>44735</v>
      </c>
      <c r="B5" s="27">
        <v>3740</v>
      </c>
      <c r="C5" s="27" t="s">
        <v>27</v>
      </c>
      <c r="D5" s="27" t="s">
        <v>28</v>
      </c>
    </row>
    <row r="6" spans="1:4" x14ac:dyDescent="0.25">
      <c r="A6" s="3">
        <v>44740</v>
      </c>
      <c r="B6" s="27">
        <v>7397.5</v>
      </c>
      <c r="C6" s="27"/>
      <c r="D6" s="27" t="s">
        <v>29</v>
      </c>
    </row>
    <row r="7" spans="1:4" x14ac:dyDescent="0.25">
      <c r="A7" s="13" t="s">
        <v>5</v>
      </c>
      <c r="B7" s="27">
        <f>SUM(B4:B6)</f>
        <v>17917.5</v>
      </c>
      <c r="C7" s="27"/>
      <c r="D7" s="27"/>
    </row>
    <row r="8" spans="1:4" x14ac:dyDescent="0.25">
      <c r="A8" s="49" t="s">
        <v>7</v>
      </c>
      <c r="B8" s="49"/>
      <c r="C8" s="49"/>
      <c r="D8" s="49"/>
    </row>
    <row r="9" spans="1:4" x14ac:dyDescent="0.25">
      <c r="A9" s="3">
        <v>44742</v>
      </c>
      <c r="B9" s="52">
        <v>373711.87</v>
      </c>
      <c r="C9" s="2"/>
      <c r="D9" s="2"/>
    </row>
    <row r="10" spans="1:4" x14ac:dyDescent="0.25">
      <c r="A10" s="5" t="s">
        <v>6</v>
      </c>
      <c r="B10" s="4">
        <f>B7+B9</f>
        <v>391629.37</v>
      </c>
      <c r="C10" s="2"/>
      <c r="D10" s="2"/>
    </row>
  </sheetData>
  <mergeCells count="4">
    <mergeCell ref="A8:D8"/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B10" sqref="B10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46"/>
      <c r="B1" s="46"/>
      <c r="C1" s="50" t="s">
        <v>22</v>
      </c>
      <c r="D1" s="5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9" t="s">
        <v>11</v>
      </c>
      <c r="B3" s="49"/>
      <c r="C3" s="49" t="s">
        <v>7</v>
      </c>
      <c r="D3" s="49"/>
    </row>
    <row r="4" spans="1:4" ht="15.75" x14ac:dyDescent="0.25">
      <c r="A4" s="3">
        <v>44742</v>
      </c>
      <c r="B4" s="7">
        <v>616262.54</v>
      </c>
      <c r="C4" s="26" t="s">
        <v>12</v>
      </c>
      <c r="D4" s="1"/>
    </row>
    <row r="5" spans="1:4" x14ac:dyDescent="0.25">
      <c r="A5" s="49" t="s">
        <v>15</v>
      </c>
      <c r="B5" s="49"/>
      <c r="C5" s="49"/>
      <c r="D5" s="49"/>
    </row>
    <row r="6" spans="1:4" ht="15.75" x14ac:dyDescent="0.25">
      <c r="A6" s="3">
        <v>44742</v>
      </c>
      <c r="B6" s="35">
        <v>587560.48</v>
      </c>
      <c r="C6" s="26" t="s">
        <v>12</v>
      </c>
      <c r="D6" s="1"/>
    </row>
    <row r="7" spans="1:4" x14ac:dyDescent="0.25">
      <c r="A7" s="49" t="s">
        <v>16</v>
      </c>
      <c r="B7" s="49"/>
      <c r="C7" s="49"/>
      <c r="D7" s="49"/>
    </row>
    <row r="8" spans="1:4" x14ac:dyDescent="0.25">
      <c r="A8" s="3">
        <v>44742</v>
      </c>
      <c r="B8" s="35">
        <v>151666.01</v>
      </c>
      <c r="C8" s="34"/>
      <c r="D8" s="34"/>
    </row>
    <row r="9" spans="1:4" x14ac:dyDescent="0.25">
      <c r="A9" s="49" t="s">
        <v>7</v>
      </c>
      <c r="B9" s="49"/>
      <c r="C9" s="49" t="s">
        <v>7</v>
      </c>
      <c r="D9" s="49"/>
    </row>
    <row r="10" spans="1:4" x14ac:dyDescent="0.25">
      <c r="A10" s="3">
        <v>44742</v>
      </c>
      <c r="B10" s="7">
        <v>91468.91</v>
      </c>
      <c r="C10" s="2" t="s">
        <v>12</v>
      </c>
      <c r="D10" s="2"/>
    </row>
    <row r="11" spans="1:4" x14ac:dyDescent="0.25">
      <c r="A11" s="5" t="s">
        <v>6</v>
      </c>
      <c r="B11" s="4">
        <f>B4+B6+B8+B10</f>
        <v>1446957.94</v>
      </c>
      <c r="C11" s="2"/>
      <c r="D11" s="2"/>
    </row>
  </sheetData>
  <mergeCells count="6">
    <mergeCell ref="A1:B1"/>
    <mergeCell ref="C1:D1"/>
    <mergeCell ref="A9:D9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B3" sqref="B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50" t="s">
        <v>23</v>
      </c>
      <c r="D1" s="5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22">
        <v>44742</v>
      </c>
      <c r="B3" s="23">
        <v>303101.63</v>
      </c>
      <c r="C3" s="21" t="s">
        <v>7</v>
      </c>
      <c r="D3" s="1"/>
    </row>
    <row r="4" spans="1:4" x14ac:dyDescent="0.25">
      <c r="A4" s="5" t="s">
        <v>6</v>
      </c>
      <c r="B4" s="4">
        <f>SUM(B3:B3)</f>
        <v>303101.63</v>
      </c>
      <c r="C4" s="2"/>
      <c r="D4" s="2"/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2022-07-20T10:21:26Z</dcterms:modified>
</cp:coreProperties>
</file>