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  <fileRecoveryPr repairLoad="1"/>
</workbook>
</file>

<file path=xl/calcChain.xml><?xml version="1.0" encoding="utf-8"?>
<calcChain xmlns="http://schemas.openxmlformats.org/spreadsheetml/2006/main">
  <c r="B32" i="1"/>
  <c r="B5" i="5"/>
  <c r="B39" i="1"/>
  <c r="B5" i="4" l="1"/>
  <c r="B8"/>
  <c r="B36" i="1"/>
  <c r="B11" i="6"/>
  <c r="B42" i="1" l="1"/>
  <c r="B4" i="7"/>
</calcChain>
</file>

<file path=xl/sharedStrings.xml><?xml version="1.0" encoding="utf-8"?>
<sst xmlns="http://schemas.openxmlformats.org/spreadsheetml/2006/main" count="116" uniqueCount="76">
  <si>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</si>
  <si>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</si>
  <si>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</si>
  <si>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</si>
  <si>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</si>
  <si>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</si>
  <si>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</si>
  <si>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</si>
  <si>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</si>
  <si>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</si>
  <si>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</si>
  <si>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</si>
  <si>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</si>
  <si>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Оплата  мед.препаратов и мед. расходных материалов</t>
  </si>
  <si>
    <t>Оплата ТСР (коляска)</t>
  </si>
  <si>
    <t>Оплата операции в Институте врожденных заболеваний челюстно-лицевой области, г. Москва</t>
  </si>
  <si>
    <t>Проект "Психологическая помощь семьям"</t>
  </si>
  <si>
    <t>Проект "Юридическая помощь семьям"</t>
  </si>
  <si>
    <t>Итого</t>
  </si>
  <si>
    <t>Оплата курса реабилитации в РЦ «Родник»</t>
  </si>
  <si>
    <t>Оплата курса реабилитации</t>
  </si>
  <si>
    <t>Оплата курса реабилитации в РЦ «Сакура»</t>
  </si>
  <si>
    <t>Оплата спец. питания</t>
  </si>
  <si>
    <t>Оплата мед. оборудования, инструментов и расходных материалов</t>
  </si>
  <si>
    <t>Бонташ Мария</t>
  </si>
  <si>
    <t>Оплата генетического анализа</t>
  </si>
  <si>
    <t>Анисимова Анастасия</t>
  </si>
  <si>
    <t xml:space="preserve"> Программа «Адресная помощь» – май 2022</t>
  </si>
  <si>
    <t xml:space="preserve"> Программа «Системная помощь» –  май 2022</t>
  </si>
  <si>
    <t xml:space="preserve"> Программа «Коробка храбрости» – май 2022</t>
  </si>
  <si>
    <t xml:space="preserve"> Программа «Помощь семьям с тяжелобольными детьми» –  май 2022</t>
  </si>
  <si>
    <t xml:space="preserve"> Программа «Уроки доброты» – май 2022</t>
  </si>
  <si>
    <t>транспортные услуги</t>
  </si>
  <si>
    <t>ГБУЗ ЯО «Областная детская клиническая больница»</t>
  </si>
  <si>
    <t>Оплата лечения в СПБ ГБУЗ «Детский городской многопрофильный клинический специализированный центр высоких медицинских технологии»</t>
  </si>
  <si>
    <t xml:space="preserve">Хакимджанов Фирдавс </t>
  </si>
  <si>
    <t>Оплата лечения в НМИЦ онкологии им. Н.Н. Блохина</t>
  </si>
  <si>
    <t>Калмаматова Камила</t>
  </si>
  <si>
    <t>Оплата операции на головной мозг, г. Москва ФГАУ «НМИЦН им. ак. Н.Н. Бурденко» Минздрава России</t>
  </si>
  <si>
    <t>Сагынбеков Бакытбек</t>
  </si>
  <si>
    <t>Глушко Богдан</t>
  </si>
  <si>
    <t>Оплата курса реабилитации в ОЦ «Арисс», республика Крым, г. Саки</t>
  </si>
  <si>
    <t>Лукашов Артем</t>
  </si>
  <si>
    <t>Оплата оборудования (откашливатель, аспиратор, пульсоксиметр ночного мониторирования)</t>
  </si>
  <si>
    <t>Терещенко Анастасия</t>
  </si>
  <si>
    <t>Мохов Петр</t>
  </si>
  <si>
    <t>Филькин Александр</t>
  </si>
  <si>
    <t>Ткач Дана</t>
  </si>
  <si>
    <t>Арефьев Сергей</t>
  </si>
  <si>
    <t>Оплата лечения в ГБУЗ "НПЦ
СПЕЦ.МЕД.ПОМОЩИ ДЕТЯМ ДЗМ</t>
  </si>
  <si>
    <t>Оплата  введения кето-диеты в клинике Мидеал, г. Тольятти</t>
  </si>
  <si>
    <t>Селезнева Ксения</t>
  </si>
  <si>
    <t>Оплата курса реабилитации в РЦ «Янтарь», Нижегородская область</t>
  </si>
  <si>
    <t>Воробьева Валентина</t>
  </si>
  <si>
    <t>Подойма Михаил</t>
  </si>
  <si>
    <t>Оплата курса реабилитации в РЦ "ШКОЛА АФК ДОБЕЖИНЫХ"</t>
  </si>
  <si>
    <t>Грицутина Валерия</t>
  </si>
  <si>
    <t>Касимова Валерия</t>
  </si>
  <si>
    <t>Павлова Елена</t>
  </si>
  <si>
    <t>Яруллин Тимур</t>
  </si>
  <si>
    <t>Микрюков Александр</t>
  </si>
  <si>
    <t>Иванова Полина</t>
  </si>
  <si>
    <t>Витман Ева</t>
  </si>
  <si>
    <t>Пашинов Александр</t>
  </si>
  <si>
    <t>Оплата курса реабилитации в  РЦ "Благополучие", Московская область</t>
  </si>
  <si>
    <t>Карытко Владимир</t>
  </si>
  <si>
    <t>Банарь Дан</t>
  </si>
  <si>
    <t>Оплата курса реабилитации в РЦ «Тоша и Ко»</t>
  </si>
  <si>
    <t>Сиротина Анна</t>
  </si>
  <si>
    <t>Быстрова Екатерина</t>
  </si>
  <si>
    <t>Оплата обследования в ГБУЗ "НПЦ
СПЕЦ.МЕД.ПОМОЩИ ДЕТЯМ ДЗМ"</t>
  </si>
  <si>
    <t>Кириллова София</t>
  </si>
  <si>
    <t>Оплата ночного видео-ЭЭГ мониторинга в «Центре эпилептологии и неврологии им. Казаряна»</t>
  </si>
  <si>
    <t>Лащенко Егор</t>
  </si>
  <si>
    <t>Халиуллин Ильнар</t>
  </si>
  <si>
    <t>Жансеитов Альтаир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</si>
</sst>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top"/>
    </xf>
    <xf numFmtId="4" fontId="11" fillId="0" borderId="6" xfId="0" applyNumberFormat="1" applyFont="1" applyFill="1" applyBorder="1" applyAlignment="1">
      <alignment horizontal="righ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opLeftCell="A40" workbookViewId="0">
      <selection activeCell="C45" sqref="C45"/>
    </sheetView>
  </sheetViews>
  <sheetFormatPr defaultRowHeight="15"/>
  <cols>
    <col min="1" max="1" width="20.140625" style="8" customWidth="1"/>
    <col min="2" max="2" width="22.5703125" style="8" customWidth="1"/>
    <col min="3" max="3" width="47" style="8" customWidth="1"/>
    <col min="4" max="4" width="34" style="8" customWidth="1"/>
    <col min="5" max="5" width="18.28515625" style="8" customWidth="1"/>
    <col min="6" max="6" width="20" style="8" customWidth="1"/>
    <col min="7" max="7" width="9.140625" style="8"/>
    <col min="8" max="8" width="16.5703125" style="8" customWidth="1"/>
    <col min="9" max="9" width="12.42578125" style="8" bestFit="1" customWidth="1"/>
    <col min="10" max="16384" width="9.140625" style="8"/>
  </cols>
  <sheetData>
    <row r="1" spans="1:4" ht="104.25" customHeight="1">
      <c r="C1" s="44" t="s">
        <v>27</v>
      </c>
      <c r="D1" s="45"/>
    </row>
    <row r="2" spans="1:4" ht="15.75">
      <c r="A2" s="9" t="s">
        <v>0</v>
      </c>
      <c r="B2" s="9" t="s">
        <v>1</v>
      </c>
      <c r="C2" s="9" t="s">
        <v>2</v>
      </c>
      <c r="D2" s="9" t="s">
        <v>4</v>
      </c>
    </row>
    <row r="3" spans="1:4">
      <c r="A3" s="47" t="s">
        <v>3</v>
      </c>
      <c r="B3" s="47"/>
      <c r="C3" s="47"/>
      <c r="D3" s="47"/>
    </row>
    <row r="4" spans="1:4" ht="58.5" customHeight="1">
      <c r="A4" s="10">
        <v>44685</v>
      </c>
      <c r="B4" s="11">
        <v>900000</v>
      </c>
      <c r="C4" s="12" t="s">
        <v>34</v>
      </c>
      <c r="D4" s="12" t="s">
        <v>35</v>
      </c>
    </row>
    <row r="5" spans="1:4" ht="51" customHeight="1">
      <c r="A5" s="10">
        <v>44686</v>
      </c>
      <c r="B5" s="11">
        <v>416500</v>
      </c>
      <c r="C5" s="12" t="s">
        <v>38</v>
      </c>
      <c r="D5" s="12" t="s">
        <v>39</v>
      </c>
    </row>
    <row r="6" spans="1:4" ht="31.5" customHeight="1">
      <c r="A6" s="10">
        <v>44687</v>
      </c>
      <c r="B6" s="11">
        <v>756000</v>
      </c>
      <c r="C6" s="12" t="s">
        <v>10</v>
      </c>
      <c r="D6" s="12" t="s">
        <v>40</v>
      </c>
    </row>
    <row r="7" spans="1:4" ht="48" customHeight="1">
      <c r="A7" s="10">
        <v>44687</v>
      </c>
      <c r="B7" s="11">
        <v>153000</v>
      </c>
      <c r="C7" s="12" t="s">
        <v>41</v>
      </c>
      <c r="D7" s="12" t="s">
        <v>42</v>
      </c>
    </row>
    <row r="8" spans="1:4" ht="46.5" customHeight="1">
      <c r="A8" s="10">
        <v>44687</v>
      </c>
      <c r="B8" s="11">
        <v>193500</v>
      </c>
      <c r="C8" s="12" t="s">
        <v>15</v>
      </c>
      <c r="D8" s="12" t="s">
        <v>46</v>
      </c>
    </row>
    <row r="9" spans="1:4" ht="31.5" customHeight="1">
      <c r="A9" s="10">
        <v>44687</v>
      </c>
      <c r="B9" s="11">
        <v>65570</v>
      </c>
      <c r="C9" s="12" t="s">
        <v>25</v>
      </c>
      <c r="D9" s="12" t="s">
        <v>47</v>
      </c>
    </row>
    <row r="10" spans="1:4" ht="31.5" customHeight="1">
      <c r="A10" s="10">
        <v>44687</v>
      </c>
      <c r="B10" s="11">
        <v>386400</v>
      </c>
      <c r="C10" s="12" t="s">
        <v>10</v>
      </c>
      <c r="D10" s="12" t="s">
        <v>48</v>
      </c>
    </row>
    <row r="11" spans="1:4" ht="36.75" customHeight="1">
      <c r="A11" s="10">
        <v>44694</v>
      </c>
      <c r="B11" s="11">
        <v>241908.22</v>
      </c>
      <c r="C11" s="12" t="s">
        <v>49</v>
      </c>
      <c r="D11" s="12" t="s">
        <v>24</v>
      </c>
    </row>
    <row r="12" spans="1:4" ht="36.75" customHeight="1">
      <c r="A12" s="10">
        <v>44694</v>
      </c>
      <c r="B12" s="11">
        <v>242286.96</v>
      </c>
      <c r="C12" s="12" t="s">
        <v>49</v>
      </c>
      <c r="D12" s="12" t="s">
        <v>75</v>
      </c>
    </row>
    <row r="13" spans="1:4" ht="36.75" customHeight="1">
      <c r="A13" s="10">
        <v>44697</v>
      </c>
      <c r="B13" s="11">
        <v>1500000</v>
      </c>
      <c r="C13" s="12" t="s">
        <v>36</v>
      </c>
      <c r="D13" s="12" t="s">
        <v>26</v>
      </c>
    </row>
    <row r="14" spans="1:4" ht="38.25" customHeight="1">
      <c r="A14" s="10">
        <v>44697</v>
      </c>
      <c r="B14" s="11">
        <v>220000</v>
      </c>
      <c r="C14" s="12" t="s">
        <v>50</v>
      </c>
      <c r="D14" s="12" t="s">
        <v>51</v>
      </c>
    </row>
    <row r="15" spans="1:4" ht="41.25" customHeight="1">
      <c r="A15" s="10">
        <v>44697</v>
      </c>
      <c r="B15" s="11">
        <v>700000</v>
      </c>
      <c r="C15" s="12" t="s">
        <v>52</v>
      </c>
      <c r="D15" s="12" t="s">
        <v>53</v>
      </c>
    </row>
    <row r="16" spans="1:4" ht="41.25" customHeight="1">
      <c r="A16" s="10">
        <v>44697</v>
      </c>
      <c r="B16" s="11">
        <v>102000</v>
      </c>
      <c r="C16" s="12" t="s">
        <v>41</v>
      </c>
      <c r="D16" s="12" t="s">
        <v>54</v>
      </c>
    </row>
    <row r="17" spans="1:6" ht="41.25" customHeight="1">
      <c r="A17" s="10">
        <v>44697</v>
      </c>
      <c r="B17" s="11">
        <v>309300</v>
      </c>
      <c r="C17" s="12" t="s">
        <v>55</v>
      </c>
      <c r="D17" s="12" t="s">
        <v>56</v>
      </c>
    </row>
    <row r="18" spans="1:6" ht="45.75" customHeight="1">
      <c r="A18" s="10">
        <v>44699</v>
      </c>
      <c r="B18" s="11">
        <v>273500</v>
      </c>
      <c r="C18" s="12" t="s">
        <v>15</v>
      </c>
      <c r="D18" s="12" t="s">
        <v>57</v>
      </c>
    </row>
    <row r="19" spans="1:6" ht="33.75" customHeight="1">
      <c r="A19" s="10">
        <v>44699</v>
      </c>
      <c r="B19" s="11">
        <v>386400</v>
      </c>
      <c r="C19" s="12" t="s">
        <v>10</v>
      </c>
      <c r="D19" s="12" t="s">
        <v>58</v>
      </c>
    </row>
    <row r="20" spans="1:6" ht="32.25" customHeight="1">
      <c r="A20" s="10">
        <v>44701</v>
      </c>
      <c r="B20" s="11">
        <v>284800</v>
      </c>
      <c r="C20" s="12" t="s">
        <v>19</v>
      </c>
      <c r="D20" s="12" t="s">
        <v>59</v>
      </c>
    </row>
    <row r="21" spans="1:6" ht="33.75" customHeight="1">
      <c r="A21" s="10">
        <v>44701</v>
      </c>
      <c r="B21" s="11">
        <v>35000</v>
      </c>
      <c r="C21" s="12" t="s">
        <v>25</v>
      </c>
      <c r="D21" s="12" t="s">
        <v>60</v>
      </c>
    </row>
    <row r="22" spans="1:6" ht="30.75" customHeight="1">
      <c r="A22" s="10">
        <v>44704</v>
      </c>
      <c r="B22" s="11">
        <v>386400</v>
      </c>
      <c r="C22" s="12" t="s">
        <v>10</v>
      </c>
      <c r="D22" s="12" t="s">
        <v>61</v>
      </c>
    </row>
    <row r="23" spans="1:6" ht="36.75" customHeight="1">
      <c r="A23" s="10">
        <v>44704</v>
      </c>
      <c r="B23" s="11">
        <v>386400</v>
      </c>
      <c r="C23" s="12" t="s">
        <v>10</v>
      </c>
      <c r="D23" s="12" t="s">
        <v>62</v>
      </c>
    </row>
    <row r="24" spans="1:6" ht="40.5" customHeight="1">
      <c r="A24" s="10">
        <v>44704</v>
      </c>
      <c r="B24" s="11">
        <v>386400</v>
      </c>
      <c r="C24" s="12" t="s">
        <v>10</v>
      </c>
      <c r="D24" s="12" t="s">
        <v>63</v>
      </c>
    </row>
    <row r="25" spans="1:6" ht="45" customHeight="1">
      <c r="A25" s="10">
        <v>44711</v>
      </c>
      <c r="B25" s="11">
        <v>12500</v>
      </c>
      <c r="C25" s="12" t="s">
        <v>72</v>
      </c>
      <c r="D25" s="12" t="s">
        <v>73</v>
      </c>
    </row>
    <row r="26" spans="1:6" ht="36" customHeight="1">
      <c r="A26" s="10">
        <v>44711</v>
      </c>
      <c r="B26" s="11">
        <v>8000</v>
      </c>
      <c r="C26" s="12" t="s">
        <v>70</v>
      </c>
      <c r="D26" s="12" t="s">
        <v>71</v>
      </c>
    </row>
    <row r="27" spans="1:6" ht="24" customHeight="1">
      <c r="A27" s="10">
        <v>44711</v>
      </c>
      <c r="B27" s="11">
        <v>309000</v>
      </c>
      <c r="C27" s="12" t="s">
        <v>21</v>
      </c>
      <c r="D27" s="12" t="s">
        <v>69</v>
      </c>
    </row>
    <row r="28" spans="1:6" ht="36" customHeight="1">
      <c r="A28" s="10">
        <v>44711</v>
      </c>
      <c r="B28" s="11">
        <v>115200</v>
      </c>
      <c r="C28" s="12" t="s">
        <v>20</v>
      </c>
      <c r="D28" s="12" t="s">
        <v>68</v>
      </c>
    </row>
    <row r="29" spans="1:6" ht="36" customHeight="1">
      <c r="A29" s="10">
        <v>44711</v>
      </c>
      <c r="B29" s="11">
        <v>300000</v>
      </c>
      <c r="C29" s="12" t="s">
        <v>67</v>
      </c>
      <c r="D29" s="12" t="s">
        <v>66</v>
      </c>
    </row>
    <row r="30" spans="1:6" ht="36" customHeight="1">
      <c r="A30" s="10">
        <v>44711</v>
      </c>
      <c r="B30" s="11">
        <v>814000</v>
      </c>
      <c r="C30" s="12" t="s">
        <v>64</v>
      </c>
      <c r="D30" s="12" t="s">
        <v>65</v>
      </c>
    </row>
    <row r="31" spans="1:6" ht="36" customHeight="1">
      <c r="A31" s="10">
        <v>44711</v>
      </c>
      <c r="B31" s="11">
        <v>1250000</v>
      </c>
      <c r="C31" s="12" t="s">
        <v>36</v>
      </c>
      <c r="D31" s="12" t="s">
        <v>37</v>
      </c>
    </row>
    <row r="32" spans="1:6" ht="42" customHeight="1">
      <c r="A32" s="13" t="s">
        <v>5</v>
      </c>
      <c r="B32" s="14">
        <f>SUM(B4:B31)</f>
        <v>11134065.18</v>
      </c>
      <c r="C32" s="14"/>
      <c r="D32" s="14"/>
      <c r="E32" s="33"/>
      <c r="F32" s="33"/>
    </row>
    <row r="33" spans="1:12" ht="21" customHeight="1">
      <c r="A33" s="48" t="s">
        <v>8</v>
      </c>
      <c r="B33" s="49"/>
      <c r="C33" s="49"/>
      <c r="D33" s="50"/>
    </row>
    <row r="34" spans="1:12" ht="42.75" customHeight="1">
      <c r="A34" s="10">
        <v>44693</v>
      </c>
      <c r="B34" s="11">
        <v>465400</v>
      </c>
      <c r="C34" s="12" t="s">
        <v>43</v>
      </c>
      <c r="D34" s="25" t="s">
        <v>44</v>
      </c>
    </row>
    <row r="35" spans="1:12" ht="29.25" customHeight="1">
      <c r="A35" s="10">
        <v>44711</v>
      </c>
      <c r="B35" s="11">
        <v>499900</v>
      </c>
      <c r="C35" s="12" t="s">
        <v>14</v>
      </c>
      <c r="D35" s="25" t="s">
        <v>74</v>
      </c>
    </row>
    <row r="36" spans="1:12" ht="33.75" customHeight="1">
      <c r="A36" s="13" t="s">
        <v>5</v>
      </c>
      <c r="B36" s="28">
        <f>SUM(B34:B35)</f>
        <v>965300</v>
      </c>
      <c r="C36" s="28"/>
      <c r="D36" s="28"/>
      <c r="G36" s="20"/>
    </row>
    <row r="37" spans="1:12" ht="33.75" customHeight="1">
      <c r="A37" s="48" t="s">
        <v>13</v>
      </c>
      <c r="B37" s="49"/>
      <c r="C37" s="49"/>
      <c r="D37" s="50"/>
      <c r="G37" s="20"/>
    </row>
    <row r="38" spans="1:12" ht="36.75" customHeight="1">
      <c r="A38" s="10">
        <v>44699</v>
      </c>
      <c r="B38" s="11">
        <v>95250</v>
      </c>
      <c r="C38" s="12" t="s">
        <v>22</v>
      </c>
      <c r="D38" s="12" t="s">
        <v>45</v>
      </c>
      <c r="G38" s="20"/>
    </row>
    <row r="39" spans="1:12" ht="33.75" customHeight="1">
      <c r="A39" s="13" t="s">
        <v>5</v>
      </c>
      <c r="B39" s="30">
        <f>SUM(B38:B38)</f>
        <v>95250</v>
      </c>
      <c r="C39" s="31"/>
      <c r="D39" s="25"/>
      <c r="G39" s="20"/>
    </row>
    <row r="40" spans="1:12" ht="15" customHeight="1">
      <c r="A40" s="46" t="s">
        <v>7</v>
      </c>
      <c r="B40" s="46"/>
      <c r="C40" s="46"/>
      <c r="D40" s="46"/>
      <c r="E40" s="43"/>
      <c r="F40" s="43"/>
      <c r="G40" s="43"/>
      <c r="H40" s="43"/>
      <c r="I40" s="43"/>
      <c r="J40" s="43"/>
      <c r="K40" s="43"/>
      <c r="L40" s="43"/>
    </row>
    <row r="41" spans="1:12" ht="15" customHeight="1">
      <c r="A41" s="17">
        <v>44711</v>
      </c>
      <c r="B41" s="28">
        <v>1098482.5900000001</v>
      </c>
      <c r="C41" s="37"/>
      <c r="D41" s="37"/>
      <c r="E41" s="36"/>
      <c r="F41" s="36"/>
      <c r="G41" s="36"/>
      <c r="H41" s="36"/>
      <c r="I41" s="24"/>
      <c r="J41" s="24"/>
      <c r="K41" s="24"/>
      <c r="L41" s="24"/>
    </row>
    <row r="42" spans="1:12">
      <c r="A42" s="18" t="s">
        <v>6</v>
      </c>
      <c r="B42" s="15">
        <f>B41+B39+B36+B32</f>
        <v>13293097.77</v>
      </c>
      <c r="C42" s="16"/>
      <c r="D42" s="16"/>
    </row>
    <row r="43" spans="1:12">
      <c r="E43" s="19"/>
      <c r="F43" s="19"/>
      <c r="G43" s="19"/>
      <c r="H43" s="19"/>
    </row>
    <row r="44" spans="1:12">
      <c r="B44" s="29"/>
      <c r="E44" s="19"/>
      <c r="F44" s="19"/>
      <c r="G44" s="19"/>
      <c r="H44" s="19"/>
    </row>
    <row r="45" spans="1:12">
      <c r="E45" s="19"/>
      <c r="F45" s="19"/>
      <c r="G45" s="19"/>
      <c r="H45" s="19"/>
      <c r="L45" s="8" t="s">
        <v>9</v>
      </c>
    </row>
    <row r="46" spans="1:12">
      <c r="B46" s="20"/>
    </row>
    <row r="47" spans="1:12">
      <c r="B47" s="20"/>
    </row>
    <row r="48" spans="1:12">
      <c r="C48" s="20"/>
      <c r="D48" s="20"/>
      <c r="E48" s="20"/>
    </row>
    <row r="49" spans="3:6">
      <c r="C49" s="20"/>
      <c r="D49" s="20"/>
      <c r="E49" s="20"/>
    </row>
    <row r="50" spans="3:6">
      <c r="C50" s="20"/>
      <c r="D50" s="20"/>
      <c r="E50" s="20"/>
    </row>
    <row r="51" spans="3:6">
      <c r="C51" s="20"/>
      <c r="D51" s="20"/>
      <c r="E51" s="20"/>
    </row>
    <row r="52" spans="3:6">
      <c r="C52" s="20"/>
      <c r="D52" s="20"/>
      <c r="E52" s="20"/>
      <c r="F52" s="20"/>
    </row>
    <row r="53" spans="3:6">
      <c r="D53" s="20"/>
    </row>
    <row r="54" spans="3:6">
      <c r="D54" s="20"/>
      <c r="E54" s="20"/>
    </row>
    <row r="55" spans="3:6">
      <c r="D55" s="20"/>
    </row>
    <row r="56" spans="3:6">
      <c r="D56" s="20"/>
    </row>
  </sheetData>
  <mergeCells count="7">
    <mergeCell ref="I40:L40"/>
    <mergeCell ref="C1:D1"/>
    <mergeCell ref="A40:D40"/>
    <mergeCell ref="A3:D3"/>
    <mergeCell ref="E40:H40"/>
    <mergeCell ref="A33:D33"/>
    <mergeCell ref="A37:D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51"/>
      <c r="B1" s="51"/>
      <c r="C1" s="52" t="s">
        <v>28</v>
      </c>
      <c r="D1" s="5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4" t="s">
        <v>23</v>
      </c>
      <c r="B3" s="54"/>
      <c r="C3" s="54"/>
      <c r="D3" s="54"/>
    </row>
    <row r="4" spans="1:4" ht="34.5" customHeight="1">
      <c r="A4" s="17">
        <v>44701</v>
      </c>
      <c r="B4" s="38">
        <v>25000</v>
      </c>
      <c r="C4" s="39" t="s">
        <v>32</v>
      </c>
      <c r="D4" s="40" t="s">
        <v>33</v>
      </c>
    </row>
    <row r="5" spans="1:4" ht="15.75">
      <c r="A5" s="41" t="s">
        <v>18</v>
      </c>
      <c r="B5" s="42">
        <f>B4</f>
        <v>25000</v>
      </c>
      <c r="C5" s="9"/>
      <c r="D5" s="9"/>
    </row>
    <row r="6" spans="1:4">
      <c r="A6" s="54" t="s">
        <v>7</v>
      </c>
      <c r="B6" s="54"/>
      <c r="C6" s="54"/>
      <c r="D6" s="54"/>
    </row>
    <row r="7" spans="1:4">
      <c r="A7" s="3">
        <v>44711</v>
      </c>
      <c r="B7" s="32">
        <v>42348.81</v>
      </c>
      <c r="C7" s="6"/>
      <c r="D7" s="6"/>
    </row>
    <row r="8" spans="1:4">
      <c r="A8" s="5" t="s">
        <v>6</v>
      </c>
      <c r="B8" s="4">
        <f>B4+B7</f>
        <v>67348.81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C10" sqref="C10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51"/>
      <c r="B1" s="51"/>
      <c r="C1" s="52" t="s">
        <v>29</v>
      </c>
      <c r="D1" s="53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4" t="s">
        <v>7</v>
      </c>
      <c r="B3" s="54"/>
      <c r="C3" s="54"/>
      <c r="D3" s="54"/>
    </row>
    <row r="4" spans="1:4">
      <c r="A4" s="3">
        <v>44711</v>
      </c>
      <c r="B4" s="27">
        <v>289657.65999999997</v>
      </c>
      <c r="C4" s="2"/>
      <c r="D4" s="2"/>
    </row>
    <row r="5" spans="1:4">
      <c r="A5" s="5" t="s">
        <v>6</v>
      </c>
      <c r="B5" s="4">
        <f>B4</f>
        <v>289657.65999999997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0" sqref="B10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51"/>
      <c r="B1" s="51"/>
      <c r="C1" s="55" t="s">
        <v>30</v>
      </c>
      <c r="D1" s="5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4" t="s">
        <v>11</v>
      </c>
      <c r="B3" s="54"/>
      <c r="C3" s="54" t="s">
        <v>7</v>
      </c>
      <c r="D3" s="54"/>
    </row>
    <row r="4" spans="1:4" ht="15.75">
      <c r="A4" s="3">
        <v>44711</v>
      </c>
      <c r="B4" s="7">
        <v>715860.02</v>
      </c>
      <c r="C4" s="26" t="s">
        <v>12</v>
      </c>
      <c r="D4" s="1"/>
    </row>
    <row r="5" spans="1:4">
      <c r="A5" s="54" t="s">
        <v>16</v>
      </c>
      <c r="B5" s="54"/>
      <c r="C5" s="54"/>
      <c r="D5" s="54"/>
    </row>
    <row r="6" spans="1:4" ht="15.75">
      <c r="A6" s="3">
        <v>44711</v>
      </c>
      <c r="B6" s="35">
        <v>253514.82</v>
      </c>
      <c r="C6" s="26" t="s">
        <v>12</v>
      </c>
      <c r="D6" s="1"/>
    </row>
    <row r="7" spans="1:4">
      <c r="A7" s="54" t="s">
        <v>17</v>
      </c>
      <c r="B7" s="54"/>
      <c r="C7" s="54"/>
      <c r="D7" s="54"/>
    </row>
    <row r="8" spans="1:4">
      <c r="A8" s="3">
        <v>44711</v>
      </c>
      <c r="B8" s="35">
        <v>174399.21</v>
      </c>
      <c r="C8" s="34"/>
      <c r="D8" s="34"/>
    </row>
    <row r="9" spans="1:4">
      <c r="A9" s="54" t="s">
        <v>7</v>
      </c>
      <c r="B9" s="54"/>
      <c r="C9" s="54" t="s">
        <v>7</v>
      </c>
      <c r="D9" s="54"/>
    </row>
    <row r="10" spans="1:4">
      <c r="A10" s="3">
        <v>44711</v>
      </c>
      <c r="B10" s="7">
        <v>67685.289999999994</v>
      </c>
      <c r="C10" s="2" t="s">
        <v>12</v>
      </c>
      <c r="D10" s="2"/>
    </row>
    <row r="11" spans="1:4">
      <c r="A11" s="5" t="s">
        <v>6</v>
      </c>
      <c r="B11" s="4">
        <f>B4+B6+B8+B10</f>
        <v>1211459.3400000001</v>
      </c>
      <c r="C11" s="2"/>
      <c r="D11" s="2"/>
    </row>
  </sheetData>
  <mergeCells count="6">
    <mergeCell ref="A1:B1"/>
    <mergeCell ref="C1:D1"/>
    <mergeCell ref="A9:D9"/>
    <mergeCell ref="A3:D3"/>
    <mergeCell ref="A5:D5"/>
    <mergeCell ref="A7:D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B3" sqref="B3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5" t="s">
        <v>31</v>
      </c>
      <c r="D1" s="5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2">
        <v>44711</v>
      </c>
      <c r="B3" s="23">
        <v>219646.07999999999</v>
      </c>
      <c r="C3" s="21" t="s">
        <v>7</v>
      </c>
      <c r="D3" s="1"/>
    </row>
    <row r="4" spans="1:4">
      <c r="A4" s="5" t="s">
        <v>6</v>
      </c>
      <c r="B4" s="4">
        <f>SUM(B3:B3)</f>
        <v>219646.07999999999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2022-06-15T14:31:27Z</dcterms:modified>
</cp:coreProperties>
</file>