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  <fileRecoveryPr repairLoad="1"/>
</workbook>
</file>

<file path=xl/calcChain.xml><?xml version="1.0" encoding="utf-8"?>
<calcChain xmlns="http://schemas.openxmlformats.org/spreadsheetml/2006/main">
  <c r="B63" i="1"/>
  <c r="B60"/>
  <c r="B5" i="4" l="1"/>
  <c r="B8"/>
  <c r="B45" i="1"/>
  <c r="B5" i="5"/>
  <c r="B8" s="1"/>
  <c r="B53" i="1"/>
  <c r="B11" i="6"/>
  <c r="B4" i="7" l="1"/>
</calcChain>
</file>

<file path=xl/sharedStrings.xml><?xml version="1.0" encoding="utf-8"?>
<sst xmlns="http://schemas.openxmlformats.org/spreadsheetml/2006/main" count="161" uniqueCount="113">
  <si>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</si>
  <si>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</si>
  <si>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</si>
  <si>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</si>
  <si>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</si>
  <si>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</si>
  <si>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</si>
  <si>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</si>
  <si>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</si>
  <si>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</si>
  <si>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</si>
  <si>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</si>
  <si>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</si>
  <si>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</si>
  <si>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Оплата ТСР (коляска)</t>
  </si>
  <si>
    <t>Оплата операции в Институте врожденных заболеваний челюстно-лицевой области, г. Москва</t>
  </si>
  <si>
    <t>Проект "Психологическая помощь семьям"</t>
  </si>
  <si>
    <t>Проект "Юридическая помощь семьям"</t>
  </si>
  <si>
    <t>Итого</t>
  </si>
  <si>
    <t>Расходы на мероприятия</t>
  </si>
  <si>
    <t>Волонтерское отделение г. Санкт-Петербург</t>
  </si>
  <si>
    <t>Оплата курса реабилитации в РЦ «Родник»</t>
  </si>
  <si>
    <t>Акимова Мария</t>
  </si>
  <si>
    <t>Оплата курса реабилитации</t>
  </si>
  <si>
    <t>Оплата протеза руки</t>
  </si>
  <si>
    <t>Оплата курса реабилитации в РЦ «Сакура»</t>
  </si>
  <si>
    <t>Оплата спец. питания</t>
  </si>
  <si>
    <t>Селезнёв Александр</t>
  </si>
  <si>
    <t xml:space="preserve"> Программа «Адресная помощь» – апрель 2022</t>
  </si>
  <si>
    <t xml:space="preserve"> Программа «Системная помощь» –  апрель 2022</t>
  </si>
  <si>
    <t xml:space="preserve"> Программа «Коробка храбрости» – апрель 2022</t>
  </si>
  <si>
    <t xml:space="preserve"> Программа «Помощь семьям с тяжелобольными детьми» –  апрель 2022</t>
  </si>
  <si>
    <t xml:space="preserve"> Программа «Уроки доброты» – апрель 2022</t>
  </si>
  <si>
    <t>Оплата мед. оборудования, инструментов и расходных материалов</t>
  </si>
  <si>
    <t>катетер центральный венозный</t>
  </si>
  <si>
    <t>СПб ГБУЗ «ДГМКЦ ВМТ им. К.А. Раухфуса»</t>
  </si>
  <si>
    <t>Материалы для мероприятий</t>
  </si>
  <si>
    <t>Бонташ Мария</t>
  </si>
  <si>
    <t>Оплата лечения в НПЦ СПЕЦ.МЕД.ПОМОЩИ ДЕТЯМ ДЗМ</t>
  </si>
  <si>
    <t>Оплата лечения в ФГБОУ ВО ПСПБГМУ ИМ. И.П.
ПАВЛОВА МИНЗДРАВА РОССИИ</t>
  </si>
  <si>
    <t xml:space="preserve">Урванцева Елена </t>
  </si>
  <si>
    <t>Оплата курса реабилитации в Нижегородском филиале ФГУП "Московское ПрОП" Минтруда России</t>
  </si>
  <si>
    <t>Шадрина Ольга</t>
  </si>
  <si>
    <t>Оплата курса реабилитации в РЦ «ФОЦ Адели Пенза»</t>
  </si>
  <si>
    <t>Федоров Кирилл</t>
  </si>
  <si>
    <t>Оплата курса реабилитации в АНО "Ника", г. Ульяновск</t>
  </si>
  <si>
    <t>Василова Варвара</t>
  </si>
  <si>
    <t xml:space="preserve">Носков Артем </t>
  </si>
  <si>
    <t>Оплата лечения в ФГБУ «Федеральный центр мозга и нейротехнологий» Федерального медико-биологического агентства России</t>
  </si>
  <si>
    <t>Ревека Николай</t>
  </si>
  <si>
    <t>Перлова Арина</t>
  </si>
  <si>
    <t>Оплата операции по коррекции косоглазия в Клинике педиатрии и детской хирургии доктора Матара, г.Москва</t>
  </si>
  <si>
    <t>Бокова Лада</t>
  </si>
  <si>
    <t>Оплата  операции в ФГБУ «НМИЦ ТО ИМ Н.Н. Приорова», г. Москва</t>
  </si>
  <si>
    <t>Жаботинский Никита</t>
  </si>
  <si>
    <t>Оплата медикаментов</t>
  </si>
  <si>
    <t>Федотова София</t>
  </si>
  <si>
    <t xml:space="preserve">Цибулин Макар </t>
  </si>
  <si>
    <t>Оплата курса реабилитации в РЦ ООО «ДОКТРИНА»</t>
  </si>
  <si>
    <t>Пименов Елисей</t>
  </si>
  <si>
    <t>Оплата курса реабилитации в центре «Логос», г. Тула</t>
  </si>
  <si>
    <t xml:space="preserve">Еркина Агата </t>
  </si>
  <si>
    <t>Маслаков Егор</t>
  </si>
  <si>
    <t xml:space="preserve">Боровикова София </t>
  </si>
  <si>
    <t>Оплата генетического анализа</t>
  </si>
  <si>
    <t>Никулин Демьян</t>
  </si>
  <si>
    <t xml:space="preserve">Аладин Роман </t>
  </si>
  <si>
    <t xml:space="preserve">Курбатова Олеся </t>
  </si>
  <si>
    <t>Комарова Богдана</t>
  </si>
  <si>
    <t>Оплата курса реабилитации в центре абилитации и коррекции детей с ограниченными возможностями здоровья "Мама, я смогу!" Ростовская обл., г. Новочеркасск</t>
  </si>
  <si>
    <t>Смирнова Виктория</t>
  </si>
  <si>
    <t>Акимова Виктория</t>
  </si>
  <si>
    <t xml:space="preserve">Оплата ТСР </t>
  </si>
  <si>
    <t xml:space="preserve">Вафина Ясмина </t>
  </si>
  <si>
    <t>Нематбеков Мухторбек</t>
  </si>
  <si>
    <t>Ермошкин Константин</t>
  </si>
  <si>
    <t>Зиннатуллин Эмир</t>
  </si>
  <si>
    <t>Козырчикова Анна</t>
  </si>
  <si>
    <t>Лобко София</t>
  </si>
  <si>
    <t>Оплата курса реабилитации в РЦ "НЕЙРОЦЕНТР "ИРИС"</t>
  </si>
  <si>
    <t xml:space="preserve">Немцев Гордей </t>
  </si>
  <si>
    <t>Оплата курса реабилитации в АО «Ильинская больница».</t>
  </si>
  <si>
    <t>Воропаев Даниил</t>
  </si>
  <si>
    <t>Оплата операции  в ФГБУ “НМИЦ ТО ИМ Н.Н. ПРИОРОВА” МИНЗДРАВА РОССИИ, г. Москва</t>
  </si>
  <si>
    <t>Оплата расходных мед. материалов для операции</t>
  </si>
  <si>
    <t xml:space="preserve">Артемьева Лилия </t>
  </si>
  <si>
    <t>Оплата  за тест-полоски</t>
  </si>
  <si>
    <t>Александров Марк</t>
  </si>
  <si>
    <t>Оплата за датчики для глюкозы</t>
  </si>
  <si>
    <t>Федорова Нина</t>
  </si>
  <si>
    <t>Андрианов Артем</t>
  </si>
  <si>
    <t>Мурдяева Арина</t>
  </si>
  <si>
    <t>Оплата курса реабилитации в Институте медицинских технологий, г. Москва</t>
  </si>
  <si>
    <t>Терентьева Анна</t>
  </si>
  <si>
    <t>Оплата курса реабилитации в РЦ «АРИСС» в Республике Крым, г. Саки.</t>
  </si>
  <si>
    <t>Матвиенко Максим</t>
  </si>
  <si>
    <t>Оплата корректировки кетодиеты в клинике «Мидеал», г. Тольятти</t>
  </si>
  <si>
    <t>Аннин Данил</t>
  </si>
  <si>
    <t>Субхангулова Юлия</t>
  </si>
  <si>
    <t>Оплата курса реабилитации в АНО «Многопрофильный детский развивающий центр «Синяя птица», г. Астрахань</t>
  </si>
  <si>
    <t>Зайнутдинов Реналь</t>
  </si>
  <si>
    <t>Оплата курса реабилитации в  ГБУ республики Марий-Эл "Центр патологии речи и нейроребилитации" им. В.В. Севостьянова, г. Йошкар-Ола.</t>
  </si>
  <si>
    <t>Мухина Вероника</t>
  </si>
  <si>
    <t>Погребняк Елена</t>
  </si>
  <si>
    <t>Дятченков Сергей</t>
  </si>
  <si>
    <t>Немкова Елизавета</t>
  </si>
  <si>
    <t>Арустамян Геннадий</t>
  </si>
  <si>
    <t>Оплата курса реабилитации в РЦ Kinesis 58</t>
  </si>
  <si>
    <t>Тульчеев Алексей</t>
  </si>
  <si>
    <t>Оплата курса реабилитации в РЦ "Преодоление"</t>
  </si>
  <si>
    <t>Анисимова Анастасия</t>
  </si>
  <si>
    <t>Сергейчик Дарья</t>
  </si>
  <si>
    <t>Оплата курса реабилитации в "Евпаторийский военный детский клинический санаторий имени Е.П. Глинки"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</si>
</sst>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top" wrapText="1"/>
    </xf>
    <xf numFmtId="14" fontId="13" fillId="3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55" workbookViewId="0">
      <selection activeCell="A71" sqref="A71"/>
    </sheetView>
  </sheetViews>
  <sheetFormatPr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5" width="18.28515625" style="8" customWidth="1"/>
    <col min="6" max="6" width="20" style="8" customWidth="1"/>
    <col min="7" max="7" width="9.140625" style="8"/>
    <col min="8" max="8" width="16.5703125" style="8" customWidth="1"/>
    <col min="9" max="9" width="12.42578125" style="8" bestFit="1" customWidth="1"/>
    <col min="10" max="16384" width="9.140625" style="8"/>
  </cols>
  <sheetData>
    <row r="1" spans="1:4" ht="104.25" customHeight="1">
      <c r="C1" s="42" t="s">
        <v>28</v>
      </c>
      <c r="D1" s="43"/>
    </row>
    <row r="2" spans="1:4" ht="15.75">
      <c r="A2" s="9" t="s">
        <v>0</v>
      </c>
      <c r="B2" s="9" t="s">
        <v>1</v>
      </c>
      <c r="C2" s="9" t="s">
        <v>2</v>
      </c>
      <c r="D2" s="9" t="s">
        <v>4</v>
      </c>
    </row>
    <row r="3" spans="1:4">
      <c r="A3" s="45" t="s">
        <v>3</v>
      </c>
      <c r="B3" s="45"/>
      <c r="C3" s="45"/>
      <c r="D3" s="45"/>
    </row>
    <row r="4" spans="1:4" ht="46.5" customHeight="1">
      <c r="A4" s="10">
        <v>44652</v>
      </c>
      <c r="B4" s="11">
        <v>250000</v>
      </c>
      <c r="C4" s="12" t="s">
        <v>43</v>
      </c>
      <c r="D4" s="12" t="s">
        <v>44</v>
      </c>
    </row>
    <row r="5" spans="1:4" ht="31.5" customHeight="1">
      <c r="A5" s="10">
        <v>44652</v>
      </c>
      <c r="B5" s="11">
        <v>180000</v>
      </c>
      <c r="C5" s="12" t="s">
        <v>45</v>
      </c>
      <c r="D5" s="12" t="s">
        <v>46</v>
      </c>
    </row>
    <row r="6" spans="1:4" ht="24.75" customHeight="1">
      <c r="A6" s="10">
        <v>44652</v>
      </c>
      <c r="B6" s="11">
        <v>299850</v>
      </c>
      <c r="C6" s="12" t="s">
        <v>21</v>
      </c>
      <c r="D6" s="12" t="s">
        <v>47</v>
      </c>
    </row>
    <row r="7" spans="1:4" ht="51" customHeight="1">
      <c r="A7" s="10">
        <v>44652</v>
      </c>
      <c r="B7" s="11">
        <v>90000</v>
      </c>
      <c r="C7" s="12" t="s">
        <v>48</v>
      </c>
      <c r="D7" s="12" t="s">
        <v>49</v>
      </c>
    </row>
    <row r="8" spans="1:4" ht="31.5" customHeight="1">
      <c r="A8" s="10">
        <v>44655</v>
      </c>
      <c r="B8" s="11">
        <v>264059.51</v>
      </c>
      <c r="C8" s="12" t="s">
        <v>38</v>
      </c>
      <c r="D8" s="12" t="s">
        <v>37</v>
      </c>
    </row>
    <row r="9" spans="1:4" ht="48" customHeight="1">
      <c r="A9" s="10">
        <v>44657</v>
      </c>
      <c r="B9" s="11">
        <v>97000</v>
      </c>
      <c r="C9" s="12" t="s">
        <v>51</v>
      </c>
      <c r="D9" s="12" t="s">
        <v>52</v>
      </c>
    </row>
    <row r="10" spans="1:4" ht="31.5" customHeight="1">
      <c r="A10" s="10">
        <v>44657</v>
      </c>
      <c r="B10" s="11">
        <v>323688</v>
      </c>
      <c r="C10" s="12" t="s">
        <v>53</v>
      </c>
      <c r="D10" s="12" t="s">
        <v>54</v>
      </c>
    </row>
    <row r="11" spans="1:4" ht="31.5" customHeight="1">
      <c r="A11" s="10">
        <v>44658</v>
      </c>
      <c r="B11" s="11">
        <v>136100</v>
      </c>
      <c r="C11" s="12" t="s">
        <v>25</v>
      </c>
      <c r="D11" s="12" t="s">
        <v>57</v>
      </c>
    </row>
    <row r="12" spans="1:4" ht="31.5" customHeight="1">
      <c r="A12" s="10">
        <v>44658</v>
      </c>
      <c r="B12" s="11">
        <v>199650</v>
      </c>
      <c r="C12" s="12" t="s">
        <v>58</v>
      </c>
      <c r="D12" s="12" t="s">
        <v>59</v>
      </c>
    </row>
    <row r="13" spans="1:4" ht="31.5" customHeight="1">
      <c r="A13" s="10">
        <v>44658</v>
      </c>
      <c r="B13" s="11">
        <v>255000</v>
      </c>
      <c r="C13" s="12" t="s">
        <v>60</v>
      </c>
      <c r="D13" s="12" t="s">
        <v>61</v>
      </c>
    </row>
    <row r="14" spans="1:4" ht="31.5" customHeight="1">
      <c r="A14" s="10">
        <v>44658</v>
      </c>
      <c r="B14" s="11">
        <v>263200</v>
      </c>
      <c r="C14" s="12" t="s">
        <v>25</v>
      </c>
      <c r="D14" s="12" t="s">
        <v>62</v>
      </c>
    </row>
    <row r="15" spans="1:4" ht="31.5" customHeight="1">
      <c r="A15" s="10">
        <v>44658</v>
      </c>
      <c r="B15" s="11">
        <v>300000</v>
      </c>
      <c r="C15" s="12" t="s">
        <v>25</v>
      </c>
      <c r="D15" s="12" t="s">
        <v>63</v>
      </c>
    </row>
    <row r="16" spans="1:4" ht="31.5" customHeight="1">
      <c r="A16" s="10">
        <v>44663</v>
      </c>
      <c r="B16" s="11">
        <v>756000</v>
      </c>
      <c r="C16" s="12" t="s">
        <v>10</v>
      </c>
      <c r="D16" s="12" t="s">
        <v>66</v>
      </c>
    </row>
    <row r="17" spans="1:4" ht="75.75" customHeight="1">
      <c r="A17" s="10">
        <v>44663</v>
      </c>
      <c r="B17" s="11">
        <v>300000</v>
      </c>
      <c r="C17" s="12" t="s">
        <v>69</v>
      </c>
      <c r="D17" s="12" t="s">
        <v>70</v>
      </c>
    </row>
    <row r="18" spans="1:4" ht="41.25" customHeight="1">
      <c r="A18" s="10">
        <v>44663</v>
      </c>
      <c r="B18" s="11">
        <v>165600</v>
      </c>
      <c r="C18" s="12" t="s">
        <v>15</v>
      </c>
      <c r="D18" s="12" t="s">
        <v>71</v>
      </c>
    </row>
    <row r="19" spans="1:4" ht="41.25" customHeight="1">
      <c r="A19" s="10">
        <v>44663</v>
      </c>
      <c r="B19" s="11">
        <v>272500</v>
      </c>
      <c r="C19" s="12" t="s">
        <v>15</v>
      </c>
      <c r="D19" s="12" t="s">
        <v>73</v>
      </c>
    </row>
    <row r="20" spans="1:4" ht="41.25" customHeight="1">
      <c r="A20" s="10">
        <v>44663</v>
      </c>
      <c r="B20" s="11">
        <v>176190</v>
      </c>
      <c r="C20" s="12" t="s">
        <v>112</v>
      </c>
      <c r="D20" s="12" t="s">
        <v>22</v>
      </c>
    </row>
    <row r="21" spans="1:4" ht="31.5" customHeight="1">
      <c r="A21" s="10">
        <v>44664</v>
      </c>
      <c r="B21" s="11">
        <v>95000</v>
      </c>
      <c r="C21" s="12" t="s">
        <v>64</v>
      </c>
      <c r="D21" s="12" t="s">
        <v>65</v>
      </c>
    </row>
    <row r="22" spans="1:4" ht="33.75" customHeight="1">
      <c r="A22" s="10">
        <v>44665</v>
      </c>
      <c r="B22" s="11">
        <v>386400</v>
      </c>
      <c r="C22" s="12" t="s">
        <v>10</v>
      </c>
      <c r="D22" s="12" t="s">
        <v>75</v>
      </c>
    </row>
    <row r="23" spans="1:4" ht="32.25" customHeight="1">
      <c r="A23" s="10">
        <v>44666</v>
      </c>
      <c r="B23" s="11">
        <v>192400</v>
      </c>
      <c r="C23" s="12" t="s">
        <v>21</v>
      </c>
      <c r="D23" s="12" t="s">
        <v>78</v>
      </c>
    </row>
    <row r="24" spans="1:4" ht="33.75" customHeight="1">
      <c r="A24" s="10">
        <v>44666</v>
      </c>
      <c r="B24" s="11">
        <v>200000</v>
      </c>
      <c r="C24" s="12" t="s">
        <v>79</v>
      </c>
      <c r="D24" s="12" t="s">
        <v>80</v>
      </c>
    </row>
    <row r="25" spans="1:4" ht="30.75" customHeight="1">
      <c r="A25" s="10">
        <v>44670</v>
      </c>
      <c r="B25" s="11">
        <v>257200</v>
      </c>
      <c r="C25" s="12" t="s">
        <v>41</v>
      </c>
      <c r="D25" s="12" t="s">
        <v>42</v>
      </c>
    </row>
    <row r="26" spans="1:4" ht="36.75" customHeight="1">
      <c r="A26" s="10">
        <v>44671</v>
      </c>
      <c r="B26" s="11">
        <v>549557</v>
      </c>
      <c r="C26" s="12" t="s">
        <v>83</v>
      </c>
      <c r="D26" s="12" t="s">
        <v>85</v>
      </c>
    </row>
    <row r="27" spans="1:4" ht="40.5" customHeight="1">
      <c r="A27" s="10">
        <v>44671</v>
      </c>
      <c r="B27" s="11">
        <v>756000</v>
      </c>
      <c r="C27" s="12" t="s">
        <v>10</v>
      </c>
      <c r="D27" s="12" t="s">
        <v>90</v>
      </c>
    </row>
    <row r="28" spans="1:4" ht="33.75" customHeight="1">
      <c r="A28" s="10">
        <v>44671</v>
      </c>
      <c r="B28" s="11">
        <v>334778</v>
      </c>
      <c r="C28" s="12" t="s">
        <v>83</v>
      </c>
      <c r="D28" s="12" t="s">
        <v>91</v>
      </c>
    </row>
    <row r="29" spans="1:4" ht="33.75" customHeight="1">
      <c r="A29" s="10">
        <v>44671</v>
      </c>
      <c r="B29" s="11">
        <v>299970</v>
      </c>
      <c r="C29" s="12" t="s">
        <v>92</v>
      </c>
      <c r="D29" s="12" t="s">
        <v>93</v>
      </c>
    </row>
    <row r="30" spans="1:4" ht="48.75" customHeight="1">
      <c r="A30" s="10">
        <v>44676</v>
      </c>
      <c r="B30" s="11">
        <v>585887.46</v>
      </c>
      <c r="C30" s="12" t="s">
        <v>39</v>
      </c>
      <c r="D30" s="12" t="s">
        <v>40</v>
      </c>
    </row>
    <row r="31" spans="1:4" ht="22.5" customHeight="1">
      <c r="A31" s="10">
        <v>44677</v>
      </c>
      <c r="B31" s="11">
        <v>104000</v>
      </c>
      <c r="C31" s="12" t="s">
        <v>23</v>
      </c>
      <c r="D31" s="12" t="s">
        <v>27</v>
      </c>
    </row>
    <row r="32" spans="1:4" ht="30.75" customHeight="1">
      <c r="A32" s="10">
        <v>44677</v>
      </c>
      <c r="B32" s="11">
        <v>1406550</v>
      </c>
      <c r="C32" s="12" t="s">
        <v>81</v>
      </c>
      <c r="D32" s="12" t="s">
        <v>82</v>
      </c>
    </row>
    <row r="33" spans="1:6" ht="31.5" customHeight="1">
      <c r="A33" s="10">
        <v>44677</v>
      </c>
      <c r="B33" s="11">
        <v>51000</v>
      </c>
      <c r="C33" s="12" t="s">
        <v>94</v>
      </c>
      <c r="D33" s="12" t="s">
        <v>95</v>
      </c>
    </row>
    <row r="34" spans="1:6" ht="50.25" customHeight="1">
      <c r="A34" s="10">
        <v>44677</v>
      </c>
      <c r="B34" s="11">
        <v>361300</v>
      </c>
      <c r="C34" s="12" t="s">
        <v>99</v>
      </c>
      <c r="D34" s="12" t="s">
        <v>100</v>
      </c>
    </row>
    <row r="35" spans="1:6" ht="65.25" customHeight="1">
      <c r="A35" s="10">
        <v>44677</v>
      </c>
      <c r="B35" s="11">
        <v>72600</v>
      </c>
      <c r="C35" s="12" t="s">
        <v>101</v>
      </c>
      <c r="D35" s="12" t="s">
        <v>102</v>
      </c>
    </row>
    <row r="36" spans="1:6" ht="36" customHeight="1">
      <c r="A36" s="10">
        <v>44680</v>
      </c>
      <c r="B36" s="11">
        <v>39000</v>
      </c>
      <c r="C36" s="12" t="s">
        <v>64</v>
      </c>
      <c r="D36" s="12" t="s">
        <v>106</v>
      </c>
    </row>
    <row r="37" spans="1:6" ht="36" customHeight="1">
      <c r="A37" s="10">
        <v>44680</v>
      </c>
      <c r="B37" s="11">
        <v>41000</v>
      </c>
      <c r="C37" s="12" t="s">
        <v>64</v>
      </c>
      <c r="D37" s="12" t="s">
        <v>105</v>
      </c>
    </row>
    <row r="38" spans="1:6" ht="36" customHeight="1">
      <c r="A38" s="10">
        <v>44680</v>
      </c>
      <c r="B38" s="11">
        <v>386400</v>
      </c>
      <c r="C38" s="12" t="s">
        <v>10</v>
      </c>
      <c r="D38" s="12" t="s">
        <v>104</v>
      </c>
    </row>
    <row r="39" spans="1:6" ht="24" customHeight="1">
      <c r="A39" s="10">
        <v>44680</v>
      </c>
      <c r="B39" s="11">
        <v>41000</v>
      </c>
      <c r="C39" s="12" t="s">
        <v>64</v>
      </c>
      <c r="D39" s="12" t="s">
        <v>103</v>
      </c>
    </row>
    <row r="40" spans="1:6" ht="36" customHeight="1">
      <c r="A40" s="10">
        <v>44680</v>
      </c>
      <c r="B40" s="11">
        <v>299700</v>
      </c>
      <c r="C40" s="12" t="s">
        <v>25</v>
      </c>
      <c r="D40" s="12" t="s">
        <v>98</v>
      </c>
    </row>
    <row r="41" spans="1:6" ht="36" customHeight="1">
      <c r="A41" s="10">
        <v>44680</v>
      </c>
      <c r="B41" s="11">
        <v>135000</v>
      </c>
      <c r="C41" s="12" t="s">
        <v>96</v>
      </c>
      <c r="D41" s="12" t="s">
        <v>97</v>
      </c>
    </row>
    <row r="42" spans="1:6" ht="36" customHeight="1">
      <c r="A42" s="10">
        <v>44680</v>
      </c>
      <c r="B42" s="11">
        <v>365400</v>
      </c>
      <c r="C42" s="12" t="s">
        <v>109</v>
      </c>
      <c r="D42" s="12" t="s">
        <v>110</v>
      </c>
    </row>
    <row r="43" spans="1:6" ht="36" customHeight="1">
      <c r="A43" s="10">
        <v>44680</v>
      </c>
      <c r="B43" s="11">
        <v>57750</v>
      </c>
      <c r="C43" s="12" t="s">
        <v>38</v>
      </c>
      <c r="D43" s="12" t="s">
        <v>111</v>
      </c>
    </row>
    <row r="44" spans="1:6" ht="36" customHeight="1">
      <c r="A44" s="10">
        <v>44680</v>
      </c>
      <c r="B44" s="11">
        <v>60000</v>
      </c>
      <c r="C44" s="12" t="s">
        <v>107</v>
      </c>
      <c r="D44" s="12" t="s">
        <v>108</v>
      </c>
    </row>
    <row r="45" spans="1:6" ht="42" customHeight="1">
      <c r="A45" s="13" t="s">
        <v>5</v>
      </c>
      <c r="B45" s="14">
        <f>SUM(B4:B44)</f>
        <v>11406729.969999999</v>
      </c>
      <c r="C45" s="14"/>
      <c r="D45" s="14"/>
      <c r="E45" s="33"/>
      <c r="F45" s="33"/>
    </row>
    <row r="46" spans="1:6" ht="21" customHeight="1">
      <c r="A46" s="46" t="s">
        <v>8</v>
      </c>
      <c r="B46" s="47"/>
      <c r="C46" s="47"/>
      <c r="D46" s="48"/>
    </row>
    <row r="47" spans="1:6" ht="29.25" customHeight="1">
      <c r="A47" s="10">
        <v>44652</v>
      </c>
      <c r="B47" s="11">
        <v>627008</v>
      </c>
      <c r="C47" s="12" t="s">
        <v>24</v>
      </c>
      <c r="D47" s="25" t="s">
        <v>50</v>
      </c>
    </row>
    <row r="48" spans="1:6" ht="30" customHeight="1">
      <c r="A48" s="10">
        <v>44663</v>
      </c>
      <c r="B48" s="11">
        <v>11900</v>
      </c>
      <c r="C48" s="12" t="s">
        <v>72</v>
      </c>
      <c r="D48" s="25" t="s">
        <v>27</v>
      </c>
    </row>
    <row r="49" spans="1:12" ht="29.25" customHeight="1">
      <c r="A49" s="10">
        <v>44664</v>
      </c>
      <c r="B49" s="11">
        <v>212850</v>
      </c>
      <c r="C49" s="12" t="s">
        <v>14</v>
      </c>
      <c r="D49" s="25" t="s">
        <v>67</v>
      </c>
    </row>
    <row r="50" spans="1:12" ht="29.25" customHeight="1">
      <c r="A50" s="10">
        <v>44664</v>
      </c>
      <c r="B50" s="11">
        <v>100000</v>
      </c>
      <c r="C50" s="12" t="s">
        <v>14</v>
      </c>
      <c r="D50" s="25" t="s">
        <v>68</v>
      </c>
    </row>
    <row r="51" spans="1:12" ht="29.25" customHeight="1">
      <c r="A51" s="10">
        <v>44666</v>
      </c>
      <c r="B51" s="11">
        <v>295600</v>
      </c>
      <c r="C51" s="12" t="s">
        <v>14</v>
      </c>
      <c r="D51" s="25" t="s">
        <v>77</v>
      </c>
    </row>
    <row r="52" spans="1:12" ht="29.25" customHeight="1">
      <c r="A52" s="10">
        <v>44676</v>
      </c>
      <c r="B52" s="11">
        <v>627008</v>
      </c>
      <c r="C52" s="12" t="s">
        <v>24</v>
      </c>
      <c r="D52" s="25" t="s">
        <v>74</v>
      </c>
    </row>
    <row r="53" spans="1:12" ht="33.75" customHeight="1">
      <c r="A53" s="13" t="s">
        <v>5</v>
      </c>
      <c r="B53" s="28">
        <f>SUM(B47:B52)</f>
        <v>1874366</v>
      </c>
      <c r="C53" s="28"/>
      <c r="D53" s="28"/>
      <c r="G53" s="20"/>
    </row>
    <row r="54" spans="1:12" ht="33.75" customHeight="1">
      <c r="A54" s="46" t="s">
        <v>13</v>
      </c>
      <c r="B54" s="47"/>
      <c r="C54" s="47"/>
      <c r="D54" s="48"/>
      <c r="G54" s="20"/>
    </row>
    <row r="55" spans="1:12" ht="36.75" customHeight="1">
      <c r="A55" s="10">
        <v>44657</v>
      </c>
      <c r="B55" s="11">
        <v>575100</v>
      </c>
      <c r="C55" s="12" t="s">
        <v>55</v>
      </c>
      <c r="D55" s="12" t="s">
        <v>56</v>
      </c>
      <c r="G55" s="20"/>
    </row>
    <row r="56" spans="1:12" ht="24.75" customHeight="1">
      <c r="A56" s="10">
        <v>44670</v>
      </c>
      <c r="B56" s="11">
        <v>125100</v>
      </c>
      <c r="C56" s="12" t="s">
        <v>26</v>
      </c>
      <c r="D56" s="12" t="s">
        <v>76</v>
      </c>
      <c r="G56" s="20"/>
    </row>
    <row r="57" spans="1:12" ht="24.75" customHeight="1">
      <c r="A57" s="10">
        <v>44670</v>
      </c>
      <c r="B57" s="11">
        <v>18900</v>
      </c>
      <c r="C57" s="12" t="s">
        <v>86</v>
      </c>
      <c r="D57" s="12" t="s">
        <v>87</v>
      </c>
      <c r="G57" s="20"/>
    </row>
    <row r="58" spans="1:12" ht="24.75" customHeight="1">
      <c r="A58" s="10">
        <v>44671</v>
      </c>
      <c r="B58" s="11">
        <v>87200</v>
      </c>
      <c r="C58" s="12" t="s">
        <v>88</v>
      </c>
      <c r="D58" s="12" t="s">
        <v>89</v>
      </c>
      <c r="G58" s="20"/>
    </row>
    <row r="59" spans="1:12" ht="34.5" customHeight="1">
      <c r="A59" s="10">
        <v>44673</v>
      </c>
      <c r="B59" s="11">
        <v>278859.37</v>
      </c>
      <c r="C59" s="12" t="s">
        <v>84</v>
      </c>
      <c r="D59" s="12" t="s">
        <v>85</v>
      </c>
      <c r="G59" s="20"/>
    </row>
    <row r="60" spans="1:12" ht="33.75" customHeight="1">
      <c r="A60" s="13" t="s">
        <v>5</v>
      </c>
      <c r="B60" s="30">
        <f>SUM(B55:B59)</f>
        <v>1085159.3700000001</v>
      </c>
      <c r="C60" s="31"/>
      <c r="D60" s="25"/>
      <c r="G60" s="20"/>
    </row>
    <row r="61" spans="1:12" ht="15" customHeight="1">
      <c r="A61" s="44" t="s">
        <v>7</v>
      </c>
      <c r="B61" s="44"/>
      <c r="C61" s="44"/>
      <c r="D61" s="44"/>
      <c r="E61" s="41"/>
      <c r="F61" s="41"/>
      <c r="G61" s="41"/>
      <c r="H61" s="41"/>
      <c r="I61" s="41"/>
      <c r="J61" s="41"/>
      <c r="K61" s="41"/>
      <c r="L61" s="41"/>
    </row>
    <row r="62" spans="1:12" ht="15" customHeight="1">
      <c r="A62" s="17">
        <v>44681</v>
      </c>
      <c r="B62" s="28">
        <v>1218611.1399999999</v>
      </c>
      <c r="C62" s="40"/>
      <c r="D62" s="40"/>
      <c r="E62" s="39"/>
      <c r="F62" s="39"/>
      <c r="G62" s="39"/>
      <c r="H62" s="39"/>
      <c r="I62" s="24"/>
      <c r="J62" s="24"/>
      <c r="K62" s="24"/>
      <c r="L62" s="24"/>
    </row>
    <row r="63" spans="1:12">
      <c r="A63" s="18" t="s">
        <v>6</v>
      </c>
      <c r="B63" s="15">
        <f>B62+B60+B53+B45</f>
        <v>15584866.479999999</v>
      </c>
      <c r="C63" s="16"/>
      <c r="D63" s="16"/>
    </row>
    <row r="64" spans="1:12">
      <c r="E64" s="19"/>
      <c r="F64" s="19"/>
      <c r="G64" s="19"/>
      <c r="H64" s="19"/>
    </row>
    <row r="65" spans="2:12">
      <c r="B65" s="29"/>
      <c r="E65" s="19"/>
      <c r="F65" s="19"/>
      <c r="G65" s="19"/>
      <c r="H65" s="19"/>
    </row>
    <row r="66" spans="2:12">
      <c r="E66" s="19"/>
      <c r="F66" s="19"/>
      <c r="G66" s="19"/>
      <c r="H66" s="19"/>
      <c r="L66" s="8" t="s">
        <v>9</v>
      </c>
    </row>
    <row r="67" spans="2:12">
      <c r="B67" s="20"/>
    </row>
    <row r="68" spans="2:12">
      <c r="B68" s="20"/>
    </row>
    <row r="69" spans="2:12">
      <c r="C69" s="20"/>
      <c r="D69" s="20"/>
      <c r="E69" s="20"/>
    </row>
    <row r="70" spans="2:12">
      <c r="C70" s="20"/>
      <c r="D70" s="20"/>
      <c r="E70" s="20"/>
    </row>
    <row r="71" spans="2:12">
      <c r="C71" s="20"/>
      <c r="D71" s="20"/>
      <c r="E71" s="20"/>
    </row>
    <row r="72" spans="2:12">
      <c r="C72" s="20"/>
      <c r="D72" s="20"/>
      <c r="E72" s="20"/>
    </row>
    <row r="73" spans="2:12">
      <c r="C73" s="20"/>
      <c r="D73" s="20"/>
      <c r="E73" s="20"/>
      <c r="F73" s="20"/>
    </row>
    <row r="74" spans="2:12">
      <c r="D74" s="20"/>
    </row>
    <row r="75" spans="2:12">
      <c r="D75" s="20"/>
      <c r="E75" s="20"/>
    </row>
    <row r="76" spans="2:12">
      <c r="D76" s="20"/>
    </row>
    <row r="77" spans="2:12">
      <c r="D77" s="20"/>
    </row>
  </sheetData>
  <mergeCells count="7">
    <mergeCell ref="I61:L61"/>
    <mergeCell ref="C1:D1"/>
    <mergeCell ref="A61:D61"/>
    <mergeCell ref="A3:D3"/>
    <mergeCell ref="E61:H61"/>
    <mergeCell ref="A46:D46"/>
    <mergeCell ref="A54:D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13" sqref="C13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9"/>
      <c r="B1" s="49"/>
      <c r="C1" s="50" t="s">
        <v>29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33</v>
      </c>
      <c r="B3" s="52"/>
      <c r="C3" s="52"/>
      <c r="D3" s="52"/>
    </row>
    <row r="4" spans="1:4" ht="31.5">
      <c r="A4" s="17">
        <v>44671</v>
      </c>
      <c r="B4" s="55">
        <v>38000</v>
      </c>
      <c r="C4" s="56" t="s">
        <v>34</v>
      </c>
      <c r="D4" s="57" t="s">
        <v>35</v>
      </c>
    </row>
    <row r="5" spans="1:4" ht="15.75">
      <c r="A5" s="58" t="s">
        <v>18</v>
      </c>
      <c r="B5" s="59">
        <f>B4</f>
        <v>38000</v>
      </c>
      <c r="C5" s="9"/>
      <c r="D5" s="9"/>
    </row>
    <row r="6" spans="1:4">
      <c r="A6" s="52" t="s">
        <v>7</v>
      </c>
      <c r="B6" s="52"/>
      <c r="C6" s="52"/>
      <c r="D6" s="52"/>
    </row>
    <row r="7" spans="1:4">
      <c r="A7" s="3">
        <v>44681</v>
      </c>
      <c r="B7" s="32">
        <v>36229.57</v>
      </c>
      <c r="C7" s="6"/>
      <c r="D7" s="6"/>
    </row>
    <row r="8" spans="1:4">
      <c r="A8" s="5" t="s">
        <v>6</v>
      </c>
      <c r="B8" s="4">
        <f>B4+B7</f>
        <v>74229.570000000007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9"/>
      <c r="B1" s="49"/>
      <c r="C1" s="50" t="s">
        <v>30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19</v>
      </c>
      <c r="B3" s="52"/>
      <c r="C3" s="52"/>
      <c r="D3" s="52"/>
    </row>
    <row r="4" spans="1:4">
      <c r="A4" s="3">
        <v>44657</v>
      </c>
      <c r="B4" s="27">
        <v>14844</v>
      </c>
      <c r="C4" s="2" t="s">
        <v>36</v>
      </c>
      <c r="D4" s="2" t="s">
        <v>20</v>
      </c>
    </row>
    <row r="5" spans="1:4">
      <c r="A5" s="36" t="s">
        <v>18</v>
      </c>
      <c r="B5" s="37">
        <f>SUM(B4:B4)</f>
        <v>14844</v>
      </c>
      <c r="C5" s="38"/>
      <c r="D5" s="38"/>
    </row>
    <row r="6" spans="1:4">
      <c r="A6" s="52"/>
      <c r="B6" s="52"/>
      <c r="C6" s="52"/>
      <c r="D6" s="52"/>
    </row>
    <row r="7" spans="1:4">
      <c r="A7" s="3">
        <v>44681</v>
      </c>
      <c r="B7" s="27">
        <v>333670.15000000002</v>
      </c>
      <c r="C7" s="2"/>
      <c r="D7" s="2"/>
    </row>
    <row r="8" spans="1:4">
      <c r="A8" s="5" t="s">
        <v>6</v>
      </c>
      <c r="B8" s="4">
        <f>B5+B7</f>
        <v>348514.15</v>
      </c>
      <c r="C8" s="2"/>
      <c r="D8" s="2"/>
    </row>
  </sheetData>
  <mergeCells count="4">
    <mergeCell ref="A6:D6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0" sqref="B10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9"/>
      <c r="B1" s="49"/>
      <c r="C1" s="53" t="s">
        <v>31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11</v>
      </c>
      <c r="B3" s="52"/>
      <c r="C3" s="52" t="s">
        <v>7</v>
      </c>
      <c r="D3" s="52"/>
    </row>
    <row r="4" spans="1:4" ht="15.75">
      <c r="A4" s="3">
        <v>44681</v>
      </c>
      <c r="B4" s="7">
        <v>790446.25</v>
      </c>
      <c r="C4" s="26" t="s">
        <v>12</v>
      </c>
      <c r="D4" s="1"/>
    </row>
    <row r="5" spans="1:4">
      <c r="A5" s="52" t="s">
        <v>16</v>
      </c>
      <c r="B5" s="52"/>
      <c r="C5" s="52"/>
      <c r="D5" s="52"/>
    </row>
    <row r="6" spans="1:4" ht="15.75">
      <c r="A6" s="3">
        <v>44681</v>
      </c>
      <c r="B6" s="35">
        <v>315025.37</v>
      </c>
      <c r="C6" s="26" t="s">
        <v>12</v>
      </c>
      <c r="D6" s="1"/>
    </row>
    <row r="7" spans="1:4">
      <c r="A7" s="52" t="s">
        <v>17</v>
      </c>
      <c r="B7" s="52"/>
      <c r="C7" s="52"/>
      <c r="D7" s="52"/>
    </row>
    <row r="8" spans="1:4">
      <c r="A8" s="3">
        <v>44681</v>
      </c>
      <c r="B8" s="35">
        <v>174422.34</v>
      </c>
      <c r="C8" s="34"/>
      <c r="D8" s="34"/>
    </row>
    <row r="9" spans="1:4">
      <c r="A9" s="52" t="s">
        <v>7</v>
      </c>
      <c r="B9" s="52"/>
      <c r="C9" s="52" t="s">
        <v>7</v>
      </c>
      <c r="D9" s="52"/>
    </row>
    <row r="10" spans="1:4">
      <c r="A10" s="3">
        <v>44681</v>
      </c>
      <c r="B10" s="7">
        <v>89637.759999999995</v>
      </c>
      <c r="C10" s="2" t="s">
        <v>12</v>
      </c>
      <c r="D10" s="2"/>
    </row>
    <row r="11" spans="1:4">
      <c r="A11" s="5" t="s">
        <v>6</v>
      </c>
      <c r="B11" s="4">
        <f>B4+B6+B8+B10</f>
        <v>1369531.7200000002</v>
      </c>
      <c r="C11" s="2"/>
      <c r="D11" s="2"/>
    </row>
  </sheetData>
  <mergeCells count="6">
    <mergeCell ref="A1:B1"/>
    <mergeCell ref="C1:D1"/>
    <mergeCell ref="A9:D9"/>
    <mergeCell ref="A3:D3"/>
    <mergeCell ref="A5:D5"/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2" sqref="C12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3" t="s">
        <v>32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2">
        <v>44681</v>
      </c>
      <c r="B3" s="23">
        <v>337406.38</v>
      </c>
      <c r="C3" s="21" t="s">
        <v>7</v>
      </c>
      <c r="D3" s="1"/>
    </row>
    <row r="4" spans="1:4">
      <c r="A4" s="5" t="s">
        <v>6</v>
      </c>
      <c r="B4" s="4">
        <f>SUM(B3:B3)</f>
        <v>337406.38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2022-05-17T13:11:40Z</dcterms:modified>
</cp:coreProperties>
</file>