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4"/>
  <c r="B42" i="1"/>
  <c r="B47"/>
  <c r="B51"/>
  <c r="B54"/>
  <c r="B5" i="5"/>
  <c r="B57" i="1" l="1"/>
  <c r="B7" i="6"/>
  <c r="B4" i="7" l="1"/>
</calcChain>
</file>

<file path=xl/sharedStrings.xml><?xml version="1.0" encoding="utf-8"?>
<sst xmlns="http://schemas.openxmlformats.org/spreadsheetml/2006/main" count="139" uniqueCount="101">
  <si>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</si>
  <si>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</si>
  <si>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</si>
  <si>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</si>
  <si>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</si>
  <si>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</si>
  <si>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</si>
  <si>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</si>
  <si>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</si>
  <si>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</si>
  <si>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</si>
  <si>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</si>
  <si>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</si>
  <si>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</si>
  <si>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авиабилетов</t>
  </si>
  <si>
    <t>Оплата генетического анализа</t>
  </si>
  <si>
    <t>Оплата курса реабилитации в  МЦ "Сакура"</t>
  </si>
  <si>
    <t>Оплата  мед.препаратов и мед. расходных материалов</t>
  </si>
  <si>
    <t>Оплата опрации  в ООО «Институт врожденных заболеваний челюстно-лицевой области»</t>
  </si>
  <si>
    <t>Оплата  ТСР (коляска)</t>
  </si>
  <si>
    <t>Оплата курса реабилитации в РЦ "Родник"</t>
  </si>
  <si>
    <t>Кравченко Александра</t>
  </si>
  <si>
    <t xml:space="preserve"> Программа «Адресная помощь» – октябрь 2021</t>
  </si>
  <si>
    <t xml:space="preserve"> Программа «Системная помощь» –  октябрь 2021</t>
  </si>
  <si>
    <t xml:space="preserve"> Программа «Коробка храбрости» – октябрь 2021</t>
  </si>
  <si>
    <t xml:space="preserve"> Программа «Помощь семьям с тяжелобольными детьми» –  октябрь 2021</t>
  </si>
  <si>
    <t xml:space="preserve"> Программа «Уроки доброты» – октябрь 2021</t>
  </si>
  <si>
    <t>Оплата обследования в Институте мозга человека им. Н.П. Бехтеревой РАН (г. Санкт-Петербург)</t>
  </si>
  <si>
    <t>Седов Глеб</t>
  </si>
  <si>
    <t>Оплата операции в Hospital Universitario General de Cataluña, Испания</t>
  </si>
  <si>
    <t xml:space="preserve">Гарипова Аниса </t>
  </si>
  <si>
    <t xml:space="preserve">Любочкина Оксана </t>
  </si>
  <si>
    <t>Оплата курса реабилитации в РЦ «Вместе с мамой»</t>
  </si>
  <si>
    <t>Наумкина Ирина</t>
  </si>
  <si>
    <t>Оплата курса реабилитации в ООО «Клинский реабилитационный центр», г. Клин</t>
  </si>
  <si>
    <t>Первак Анна и Анастасия</t>
  </si>
  <si>
    <t>Оплата курса реабилитации в  ФОЦ "Адели-Пенза"</t>
  </si>
  <si>
    <t>Каримов Мухаммаджон</t>
  </si>
  <si>
    <t>Гудкова Василина</t>
  </si>
  <si>
    <t xml:space="preserve">Кечев Артем </t>
  </si>
  <si>
    <t xml:space="preserve">Калитинская Ангелина </t>
  </si>
  <si>
    <t>Оплата  операции на позвоночник с применением металлоконструкции в ЦИТО, г. Москва</t>
  </si>
  <si>
    <t xml:space="preserve">Бирюков Валентин </t>
  </si>
  <si>
    <t>Оплата лечения в НМИЦ онкологии им. Н. Н. Блохина, г. Москва</t>
  </si>
  <si>
    <t>Багиров Вугар</t>
  </si>
  <si>
    <t>Буныгин Федор</t>
  </si>
  <si>
    <t>Оплата корректировки кетогенной диеты в Мидеал, г. Тольятти</t>
  </si>
  <si>
    <t>Церковников Тимур</t>
  </si>
  <si>
    <t>Абакумова Варвара</t>
  </si>
  <si>
    <t>Бибаев Владислав</t>
  </si>
  <si>
    <t>Оплата  ночного ЭЭГ-видеомониторинга с последующей консультацией врача-эпилептолога в г. Тольятти в клинике «МИДЕАЛ»</t>
  </si>
  <si>
    <t>Васенков Семен</t>
  </si>
  <si>
    <t>Оплата курса АПФ-терапии по методу Томатиса в центре «Камертон», г. Москва.</t>
  </si>
  <si>
    <t>Макаров Вячеслав</t>
  </si>
  <si>
    <t xml:space="preserve">Кузьменкова Анжелика </t>
  </si>
  <si>
    <t>Оплата медикаментов</t>
  </si>
  <si>
    <t>Федотова София</t>
  </si>
  <si>
    <t>Оплата курса реабилитации в центре «Школа АФК Добежиных», г. Сочи .</t>
  </si>
  <si>
    <t>Беленов Дмитрий</t>
  </si>
  <si>
    <t>Ермакова Анна</t>
  </si>
  <si>
    <t>Оплата  курса реабилитации в Санкт-Петербурге в ФГБУ ВЦЭРМ им. А.М.Никифорова МЧС России</t>
  </si>
  <si>
    <t>Алфутов МаксимЩербакова Алина</t>
  </si>
  <si>
    <t>Чубиряева Варвара</t>
  </si>
  <si>
    <t>Оплата курса реабилитации в Клинике восстановительного лечения БИАТИ, г. Москва</t>
  </si>
  <si>
    <t>Радченко Екатерина</t>
  </si>
  <si>
    <t>Оплата операции на головной мозг, г. Москва ФГАУ «НМИЦН им. ак. Н.Н. Бурденко» Минздрава России</t>
  </si>
  <si>
    <t xml:space="preserve">Сагынбеков Бакытбек </t>
  </si>
  <si>
    <t>Оплата операции  по замене кардиоресинхронизируещего устройства в Берлинском кардиологическом центре</t>
  </si>
  <si>
    <t>Киринская Анастасия</t>
  </si>
  <si>
    <t>Загирова Камилла</t>
  </si>
  <si>
    <t>Оплата курса реабилитации в реабилитационном центре "Изумрудный Город", г. Казань</t>
  </si>
  <si>
    <t>Злобин Владимир</t>
  </si>
  <si>
    <t>Оплата курса реабилитации в Центре кондуктивной педагогики «Принцесса София», г. Нижний Новгород</t>
  </si>
  <si>
    <t>Белоглазов Павел</t>
  </si>
  <si>
    <t>Оплата курса реабилитации в ООО "КЛИНИКА ДОКТОРА БАЛЬБЕРТА"</t>
  </si>
  <si>
    <t>Митькина Полина</t>
  </si>
  <si>
    <t>Фарраг Тимур</t>
  </si>
  <si>
    <t xml:space="preserve">Радостин Иван </t>
  </si>
  <si>
    <t>Оплата лечения в Hospital Universitario General de Cataluña, Испания</t>
  </si>
  <si>
    <t>Бондаренко Мария</t>
  </si>
  <si>
    <t xml:space="preserve">Оплата курса реабилитации в реабилитационно-оздоровительном центре «Луч» г. Томска.
</t>
  </si>
  <si>
    <t>Кондратьев Леонид</t>
  </si>
  <si>
    <t>Казинкина Вероника</t>
  </si>
  <si>
    <t>Оплата  корсета</t>
  </si>
  <si>
    <t>Хомченко Амелия</t>
  </si>
  <si>
    <t>Оплата операции на голову в ГБУЗ г. Москвы «Научно-практический центр специализированной медицинской помощи детям имени В.Ф. Войно-Ясенецкого Департамента здравоохранения города Москвы».</t>
  </si>
  <si>
    <t>Айбар Амиржан</t>
  </si>
  <si>
    <t>Оплата курса реабилитации в АНО «Многопрофильный детский развивающий центр «Синяя птица», г. Астрахань</t>
  </si>
  <si>
    <t>Зайнутдинов Реналь</t>
  </si>
  <si>
    <t>Чернова Мария</t>
  </si>
  <si>
    <t>Оплата  ТСР (коляска и вертикализатор)</t>
  </si>
  <si>
    <t xml:space="preserve">Макеев Игорь </t>
  </si>
  <si>
    <t>Оплата лечения в "НПЦ
СПЕЦ.МЕД.ПОМОЩИ ДЕТЯМ ДЗМ"</t>
  </si>
  <si>
    <t>Ким Валентина</t>
  </si>
  <si>
    <t>Оплата импланта для операции на позвоночнике в ФГБУ «НМИЦ ТО им. Н.Н. Приорова» Минздрава России</t>
  </si>
  <si>
    <t>Крылова София</t>
  </si>
  <si>
    <t>Мед. оборудование, инструменты и расходные материалы</t>
  </si>
  <si>
    <t>Оплата за риноскопы жёсткие</t>
  </si>
  <si>
    <t xml:space="preserve">СПб ГБУЗ "ДГМКЦ ВМТ 11м. К.А. 
Раухфуса» </t>
  </si>
  <si>
    <t>Оплата курса реабилитации в реабилитационном центре "XXI век", г. Санкт-Петербург</t>
  </si>
  <si>
    <t>Борисенко Дарина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</si>
</sst>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4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49" workbookViewId="0">
      <selection activeCell="B61" sqref="B61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1.42578125" style="8" bestFit="1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36" t="s">
        <v>22</v>
      </c>
      <c r="D1" s="37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39" t="s">
        <v>3</v>
      </c>
      <c r="B3" s="39"/>
      <c r="C3" s="39"/>
      <c r="D3" s="39"/>
    </row>
    <row r="4" spans="1:4" ht="31.5" customHeight="1">
      <c r="A4" s="10">
        <v>44474</v>
      </c>
      <c r="B4" s="11">
        <v>113600</v>
      </c>
      <c r="C4" s="12" t="s">
        <v>32</v>
      </c>
      <c r="D4" s="12" t="s">
        <v>33</v>
      </c>
    </row>
    <row r="5" spans="1:4" ht="31.5" customHeight="1">
      <c r="A5" s="10">
        <v>44474</v>
      </c>
      <c r="B5" s="11">
        <v>273000</v>
      </c>
      <c r="C5" s="12" t="s">
        <v>34</v>
      </c>
      <c r="D5" s="12" t="s">
        <v>35</v>
      </c>
    </row>
    <row r="6" spans="1:4" ht="45.75" customHeight="1">
      <c r="A6" s="10">
        <v>44474</v>
      </c>
      <c r="B6" s="11">
        <v>300000</v>
      </c>
      <c r="C6" s="12" t="s">
        <v>36</v>
      </c>
      <c r="D6" s="12" t="s">
        <v>37</v>
      </c>
    </row>
    <row r="7" spans="1:4" ht="26.25" customHeight="1">
      <c r="A7" s="10">
        <v>44474</v>
      </c>
      <c r="B7" s="11">
        <v>299250</v>
      </c>
      <c r="C7" s="12" t="s">
        <v>20</v>
      </c>
      <c r="D7" s="12" t="s">
        <v>38</v>
      </c>
    </row>
    <row r="8" spans="1:4" ht="35.25" customHeight="1">
      <c r="A8" s="10">
        <v>44474</v>
      </c>
      <c r="B8" s="11">
        <v>24000</v>
      </c>
      <c r="C8" s="12" t="s">
        <v>18</v>
      </c>
      <c r="D8" s="12" t="s">
        <v>39</v>
      </c>
    </row>
    <row r="9" spans="1:4" ht="31.5" customHeight="1">
      <c r="A9" s="10">
        <v>44474</v>
      </c>
      <c r="B9" s="11">
        <v>241247</v>
      </c>
      <c r="C9" s="12" t="s">
        <v>41</v>
      </c>
      <c r="D9" s="12" t="s">
        <v>40</v>
      </c>
    </row>
    <row r="10" spans="1:4" ht="48.75" customHeight="1">
      <c r="A10" s="10">
        <v>44474</v>
      </c>
      <c r="B10" s="11">
        <v>294500</v>
      </c>
      <c r="C10" s="12" t="s">
        <v>18</v>
      </c>
      <c r="D10" s="12" t="s">
        <v>42</v>
      </c>
    </row>
    <row r="11" spans="1:4" ht="39" customHeight="1">
      <c r="A11" s="10">
        <v>44475</v>
      </c>
      <c r="B11" s="11">
        <v>43000</v>
      </c>
      <c r="C11" s="12" t="s">
        <v>15</v>
      </c>
      <c r="D11" s="12" t="s">
        <v>45</v>
      </c>
    </row>
    <row r="12" spans="1:4" ht="39" customHeight="1">
      <c r="A12" s="10">
        <v>44475</v>
      </c>
      <c r="B12" s="11">
        <v>125000</v>
      </c>
      <c r="C12" s="12" t="s">
        <v>46</v>
      </c>
      <c r="D12" s="12" t="s">
        <v>47</v>
      </c>
    </row>
    <row r="13" spans="1:4" ht="39" customHeight="1">
      <c r="A13" s="10">
        <v>44475</v>
      </c>
      <c r="B13" s="11">
        <v>274000</v>
      </c>
      <c r="C13" s="12" t="s">
        <v>18</v>
      </c>
      <c r="D13" s="12" t="s">
        <v>48</v>
      </c>
    </row>
    <row r="14" spans="1:4" ht="39" customHeight="1">
      <c r="A14" s="10">
        <v>44476</v>
      </c>
      <c r="B14" s="11">
        <v>3325409.49</v>
      </c>
      <c r="C14" s="12" t="s">
        <v>29</v>
      </c>
      <c r="D14" s="12" t="s">
        <v>49</v>
      </c>
    </row>
    <row r="15" spans="1:4" ht="58.5" customHeight="1">
      <c r="A15" s="10">
        <v>44477</v>
      </c>
      <c r="B15" s="11">
        <v>22500</v>
      </c>
      <c r="C15" s="12" t="s">
        <v>50</v>
      </c>
      <c r="D15" s="12" t="s">
        <v>51</v>
      </c>
    </row>
    <row r="16" spans="1:4" ht="58.5" customHeight="1">
      <c r="A16" s="10">
        <v>44477</v>
      </c>
      <c r="B16" s="11">
        <v>27200</v>
      </c>
      <c r="C16" s="12" t="s">
        <v>52</v>
      </c>
      <c r="D16" s="12" t="s">
        <v>53</v>
      </c>
    </row>
    <row r="17" spans="1:4" ht="28.5">
      <c r="A17" s="10">
        <v>44480</v>
      </c>
      <c r="B17" s="11">
        <v>1104000</v>
      </c>
      <c r="C17" s="12" t="s">
        <v>11</v>
      </c>
      <c r="D17" s="12" t="s">
        <v>31</v>
      </c>
    </row>
    <row r="18" spans="1:4" ht="28.5">
      <c r="A18" s="10">
        <v>44480</v>
      </c>
      <c r="B18" s="11">
        <v>772800</v>
      </c>
      <c r="C18" s="12" t="s">
        <v>11</v>
      </c>
      <c r="D18" s="12" t="s">
        <v>54</v>
      </c>
    </row>
    <row r="19" spans="1:4" ht="28.5">
      <c r="A19" s="10">
        <v>44482</v>
      </c>
      <c r="B19" s="11">
        <v>3465474.76</v>
      </c>
      <c r="C19" s="12" t="s">
        <v>29</v>
      </c>
      <c r="D19" s="12" t="s">
        <v>30</v>
      </c>
    </row>
    <row r="20" spans="1:4" ht="28.5">
      <c r="A20" s="10">
        <v>44482</v>
      </c>
      <c r="B20" s="11">
        <v>295300</v>
      </c>
      <c r="C20" s="12" t="s">
        <v>57</v>
      </c>
      <c r="D20" s="12" t="s">
        <v>58</v>
      </c>
    </row>
    <row r="21" spans="1:4">
      <c r="A21" s="10">
        <v>44484</v>
      </c>
      <c r="B21" s="11">
        <v>250000</v>
      </c>
      <c r="C21" s="12" t="s">
        <v>16</v>
      </c>
      <c r="D21" s="12" t="s">
        <v>59</v>
      </c>
    </row>
    <row r="22" spans="1:4" ht="42.75">
      <c r="A22" s="10">
        <v>44484</v>
      </c>
      <c r="B22" s="11">
        <v>299600</v>
      </c>
      <c r="C22" s="12" t="s">
        <v>60</v>
      </c>
      <c r="D22" s="12" t="s">
        <v>61</v>
      </c>
    </row>
    <row r="23" spans="1:4">
      <c r="A23" s="10">
        <v>44484</v>
      </c>
      <c r="B23" s="11">
        <v>200000</v>
      </c>
      <c r="C23" s="12" t="s">
        <v>16</v>
      </c>
      <c r="D23" s="12" t="s">
        <v>62</v>
      </c>
    </row>
    <row r="24" spans="1:4" ht="42.75">
      <c r="A24" s="10">
        <v>44484</v>
      </c>
      <c r="B24" s="11">
        <v>299900</v>
      </c>
      <c r="C24" s="12" t="s">
        <v>63</v>
      </c>
      <c r="D24" s="12" t="s">
        <v>64</v>
      </c>
    </row>
    <row r="25" spans="1:4" ht="42.75">
      <c r="A25" s="10">
        <v>44490</v>
      </c>
      <c r="B25" s="11">
        <v>166810</v>
      </c>
      <c r="C25" s="12" t="s">
        <v>27</v>
      </c>
      <c r="D25" s="12" t="s">
        <v>28</v>
      </c>
    </row>
    <row r="26" spans="1:4" ht="28.5">
      <c r="A26" s="10">
        <v>44490</v>
      </c>
      <c r="B26" s="11">
        <v>1218740</v>
      </c>
      <c r="C26" s="12" t="s">
        <v>43</v>
      </c>
      <c r="D26" s="12" t="s">
        <v>44</v>
      </c>
    </row>
    <row r="27" spans="1:4" ht="42.75">
      <c r="A27" s="10">
        <v>44490</v>
      </c>
      <c r="B27" s="11">
        <v>2106275.96</v>
      </c>
      <c r="C27" s="12" t="s">
        <v>67</v>
      </c>
      <c r="D27" s="12" t="s">
        <v>68</v>
      </c>
    </row>
    <row r="28" spans="1:4">
      <c r="A28" s="10">
        <v>44490</v>
      </c>
      <c r="B28" s="11">
        <v>280000</v>
      </c>
      <c r="C28" s="12" t="s">
        <v>16</v>
      </c>
      <c r="D28" s="12" t="s">
        <v>69</v>
      </c>
    </row>
    <row r="29" spans="1:4" ht="42.75">
      <c r="A29" s="10">
        <v>44490</v>
      </c>
      <c r="B29" s="11">
        <v>296800</v>
      </c>
      <c r="C29" s="12" t="s">
        <v>70</v>
      </c>
      <c r="D29" s="12" t="s">
        <v>71</v>
      </c>
    </row>
    <row r="30" spans="1:4" ht="42.75">
      <c r="A30" s="10">
        <v>44490</v>
      </c>
      <c r="B30" s="11">
        <v>85000</v>
      </c>
      <c r="C30" s="12" t="s">
        <v>72</v>
      </c>
      <c r="D30" s="12" t="s">
        <v>73</v>
      </c>
    </row>
    <row r="31" spans="1:4" ht="28.5">
      <c r="A31" s="10">
        <v>44491</v>
      </c>
      <c r="B31" s="11">
        <v>274900</v>
      </c>
      <c r="C31" s="12" t="s">
        <v>74</v>
      </c>
      <c r="D31" s="12" t="s">
        <v>75</v>
      </c>
    </row>
    <row r="32" spans="1:4">
      <c r="A32" s="10">
        <v>44491</v>
      </c>
      <c r="B32" s="11">
        <v>99000</v>
      </c>
      <c r="C32" s="12" t="s">
        <v>15</v>
      </c>
      <c r="D32" s="12" t="s">
        <v>77</v>
      </c>
    </row>
    <row r="33" spans="1:7" ht="47.25" customHeight="1">
      <c r="A33" s="10">
        <v>44494</v>
      </c>
      <c r="B33" s="11">
        <v>116700</v>
      </c>
      <c r="C33" s="12" t="s">
        <v>65</v>
      </c>
      <c r="D33" s="12" t="s">
        <v>66</v>
      </c>
    </row>
    <row r="34" spans="1:7" ht="27" customHeight="1">
      <c r="A34" s="10">
        <v>44495</v>
      </c>
      <c r="B34" s="11">
        <v>34000</v>
      </c>
      <c r="C34" s="12" t="s">
        <v>15</v>
      </c>
      <c r="D34" s="12" t="s">
        <v>82</v>
      </c>
    </row>
    <row r="35" spans="1:7" ht="52.5" customHeight="1">
      <c r="A35" s="10">
        <v>44495</v>
      </c>
      <c r="B35" s="11">
        <v>330180</v>
      </c>
      <c r="C35" s="12" t="s">
        <v>87</v>
      </c>
      <c r="D35" s="12" t="s">
        <v>88</v>
      </c>
    </row>
    <row r="36" spans="1:7" ht="47.25" customHeight="1">
      <c r="A36" s="10">
        <v>44496</v>
      </c>
      <c r="B36" s="11">
        <v>293400</v>
      </c>
      <c r="C36" s="12" t="s">
        <v>80</v>
      </c>
      <c r="D36" s="12" t="s">
        <v>81</v>
      </c>
    </row>
    <row r="37" spans="1:7" ht="90" customHeight="1">
      <c r="A37" s="10">
        <v>44496</v>
      </c>
      <c r="B37" s="11">
        <v>335519.12</v>
      </c>
      <c r="C37" s="12" t="s">
        <v>85</v>
      </c>
      <c r="D37" s="12" t="s">
        <v>86</v>
      </c>
    </row>
    <row r="38" spans="1:7" ht="39.75" customHeight="1">
      <c r="A38" s="10">
        <v>44498</v>
      </c>
      <c r="B38" s="11">
        <v>1762530</v>
      </c>
      <c r="C38" s="12" t="s">
        <v>78</v>
      </c>
      <c r="D38" s="12" t="s">
        <v>79</v>
      </c>
    </row>
    <row r="39" spans="1:7" ht="39.75" customHeight="1">
      <c r="A39" s="10">
        <v>44498</v>
      </c>
      <c r="B39" s="11">
        <v>35600</v>
      </c>
      <c r="C39" s="12" t="s">
        <v>15</v>
      </c>
      <c r="D39" s="12" t="s">
        <v>91</v>
      </c>
    </row>
    <row r="40" spans="1:7" ht="49.5" customHeight="1">
      <c r="A40" s="10">
        <v>44498</v>
      </c>
      <c r="B40" s="11">
        <v>299290</v>
      </c>
      <c r="C40" s="12" t="s">
        <v>99</v>
      </c>
      <c r="D40" s="12" t="s">
        <v>100</v>
      </c>
    </row>
    <row r="41" spans="1:7" ht="39.75" customHeight="1">
      <c r="A41" s="10">
        <v>44498</v>
      </c>
      <c r="B41" s="11">
        <v>62050</v>
      </c>
      <c r="C41" s="12" t="s">
        <v>92</v>
      </c>
      <c r="D41" s="12" t="s">
        <v>93</v>
      </c>
    </row>
    <row r="42" spans="1:7" ht="42" customHeight="1">
      <c r="A42" s="13" t="s">
        <v>5</v>
      </c>
      <c r="B42" s="14">
        <f>SUM(B4:B41)</f>
        <v>19846576.330000002</v>
      </c>
      <c r="C42" s="14"/>
      <c r="D42" s="14"/>
    </row>
    <row r="43" spans="1:7" ht="21" customHeight="1">
      <c r="A43" s="40" t="s">
        <v>8</v>
      </c>
      <c r="B43" s="41"/>
      <c r="C43" s="41"/>
      <c r="D43" s="42"/>
    </row>
    <row r="44" spans="1:7" ht="29.25" customHeight="1">
      <c r="A44" s="10">
        <v>44491</v>
      </c>
      <c r="B44" s="11">
        <v>189000</v>
      </c>
      <c r="C44" s="12" t="s">
        <v>19</v>
      </c>
      <c r="D44" s="25" t="s">
        <v>76</v>
      </c>
    </row>
    <row r="45" spans="1:7" ht="29.25" customHeight="1">
      <c r="A45" s="10">
        <v>44495</v>
      </c>
      <c r="B45" s="11">
        <v>66070</v>
      </c>
      <c r="C45" s="12" t="s">
        <v>83</v>
      </c>
      <c r="D45" s="25" t="s">
        <v>84</v>
      </c>
    </row>
    <row r="46" spans="1:7" ht="29.25" customHeight="1">
      <c r="A46" s="10">
        <v>44495</v>
      </c>
      <c r="B46" s="11">
        <v>382000</v>
      </c>
      <c r="C46" s="12" t="s">
        <v>90</v>
      </c>
      <c r="D46" s="25" t="s">
        <v>89</v>
      </c>
    </row>
    <row r="47" spans="1:7" ht="33.75" customHeight="1">
      <c r="A47" s="13" t="s">
        <v>5</v>
      </c>
      <c r="B47" s="28">
        <f>SUM(B44:B46)</f>
        <v>637070</v>
      </c>
      <c r="C47" s="12"/>
      <c r="D47" s="12"/>
      <c r="G47" s="20"/>
    </row>
    <row r="48" spans="1:7" ht="33.75" customHeight="1">
      <c r="A48" s="40" t="s">
        <v>17</v>
      </c>
      <c r="B48" s="41"/>
      <c r="C48" s="41"/>
      <c r="D48" s="42"/>
      <c r="G48" s="20"/>
    </row>
    <row r="49" spans="1:12" ht="33.75" customHeight="1">
      <c r="A49" s="10">
        <v>44477</v>
      </c>
      <c r="B49" s="11">
        <v>600000</v>
      </c>
      <c r="C49" s="12" t="s">
        <v>94</v>
      </c>
      <c r="D49" s="12" t="s">
        <v>95</v>
      </c>
      <c r="G49" s="20"/>
    </row>
    <row r="50" spans="1:12" ht="49.5" customHeight="1">
      <c r="A50" s="10">
        <v>44482</v>
      </c>
      <c r="B50" s="11">
        <v>283500</v>
      </c>
      <c r="C50" s="12" t="s">
        <v>55</v>
      </c>
      <c r="D50" s="12" t="s">
        <v>56</v>
      </c>
      <c r="G50" s="20"/>
    </row>
    <row r="51" spans="1:12" ht="33.75" customHeight="1">
      <c r="A51" s="13" t="s">
        <v>5</v>
      </c>
      <c r="B51" s="30">
        <f>SUM(B49:B50)</f>
        <v>883500</v>
      </c>
      <c r="C51" s="31"/>
      <c r="D51" s="25"/>
      <c r="G51" s="20"/>
    </row>
    <row r="52" spans="1:12" ht="17.25" customHeight="1">
      <c r="A52" s="40" t="s">
        <v>10</v>
      </c>
      <c r="B52" s="41"/>
      <c r="C52" s="41"/>
      <c r="D52" s="42"/>
      <c r="I52" s="20"/>
    </row>
    <row r="53" spans="1:12" ht="22.5" customHeight="1">
      <c r="A53" s="10">
        <v>44497</v>
      </c>
      <c r="B53" s="11">
        <v>23786</v>
      </c>
      <c r="C53" s="12" t="s">
        <v>14</v>
      </c>
      <c r="D53" s="25" t="s">
        <v>21</v>
      </c>
      <c r="H53" s="20"/>
    </row>
    <row r="54" spans="1:12" ht="29.25" customHeight="1">
      <c r="A54" s="13" t="s">
        <v>5</v>
      </c>
      <c r="B54" s="14">
        <f>SUM(B53:B53)</f>
        <v>23786</v>
      </c>
      <c r="C54" s="33"/>
      <c r="D54" s="34"/>
      <c r="G54" s="20"/>
    </row>
    <row r="55" spans="1:12" ht="15" customHeight="1">
      <c r="A55" s="38" t="s">
        <v>7</v>
      </c>
      <c r="B55" s="38"/>
      <c r="C55" s="38"/>
      <c r="D55" s="38"/>
      <c r="E55" s="35"/>
      <c r="F55" s="35"/>
      <c r="G55" s="35"/>
      <c r="H55" s="35"/>
      <c r="I55" s="35"/>
      <c r="J55" s="35"/>
      <c r="K55" s="35"/>
      <c r="L55" s="35"/>
    </row>
    <row r="56" spans="1:12" ht="15" customHeight="1">
      <c r="A56" s="17">
        <v>44499</v>
      </c>
      <c r="B56" s="28">
        <v>1573429.75</v>
      </c>
      <c r="C56" s="32"/>
      <c r="D56" s="32"/>
      <c r="E56" s="24"/>
      <c r="F56" s="24"/>
      <c r="G56" s="24"/>
      <c r="H56" s="24"/>
      <c r="I56" s="24"/>
      <c r="J56" s="24"/>
      <c r="K56" s="24"/>
      <c r="L56" s="24"/>
    </row>
    <row r="57" spans="1:12">
      <c r="A57" s="18" t="s">
        <v>6</v>
      </c>
      <c r="B57" s="15">
        <f>B42+B47+B51+B54+B56</f>
        <v>22964362.080000002</v>
      </c>
      <c r="C57" s="16"/>
      <c r="D57" s="16"/>
    </row>
    <row r="58" spans="1:12">
      <c r="E58" s="19"/>
      <c r="F58" s="19"/>
      <c r="G58" s="19"/>
      <c r="H58" s="19"/>
    </row>
    <row r="59" spans="1:12">
      <c r="B59" s="29"/>
      <c r="E59" s="19"/>
      <c r="F59" s="19"/>
      <c r="G59" s="19"/>
      <c r="H59" s="19"/>
    </row>
    <row r="60" spans="1:12">
      <c r="E60" s="19"/>
      <c r="F60" s="19"/>
      <c r="G60" s="19"/>
      <c r="H60" s="19"/>
      <c r="L60" s="8" t="s">
        <v>9</v>
      </c>
    </row>
    <row r="61" spans="1:12">
      <c r="B61" s="20"/>
    </row>
    <row r="62" spans="1:12">
      <c r="B62" s="20"/>
    </row>
    <row r="63" spans="1:12">
      <c r="C63" s="20"/>
      <c r="D63" s="20"/>
      <c r="E63" s="20"/>
    </row>
    <row r="64" spans="1:12">
      <c r="C64" s="20"/>
      <c r="D64" s="20"/>
      <c r="E64" s="20"/>
    </row>
    <row r="65" spans="3:6">
      <c r="C65" s="20"/>
      <c r="D65" s="20"/>
      <c r="E65" s="20"/>
    </row>
    <row r="66" spans="3:6">
      <c r="C66" s="20"/>
      <c r="D66" s="20"/>
      <c r="E66" s="20"/>
    </row>
    <row r="67" spans="3:6">
      <c r="C67" s="20"/>
      <c r="D67" s="20"/>
      <c r="E67" s="20"/>
      <c r="F67" s="20"/>
    </row>
    <row r="68" spans="3:6">
      <c r="D68" s="20"/>
    </row>
    <row r="69" spans="3:6">
      <c r="D69" s="20"/>
      <c r="E69" s="20"/>
    </row>
    <row r="70" spans="3:6">
      <c r="D70" s="20"/>
    </row>
    <row r="71" spans="3:6">
      <c r="D71" s="20"/>
    </row>
  </sheetData>
  <mergeCells count="8">
    <mergeCell ref="I55:L55"/>
    <mergeCell ref="C1:D1"/>
    <mergeCell ref="A55:D55"/>
    <mergeCell ref="A3:D3"/>
    <mergeCell ref="E55:H55"/>
    <mergeCell ref="A43:D43"/>
    <mergeCell ref="A52:D52"/>
    <mergeCell ref="A48:D4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3"/>
      <c r="B1" s="43"/>
      <c r="C1" s="44" t="s">
        <v>23</v>
      </c>
      <c r="D1" s="4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96</v>
      </c>
      <c r="B3" s="46"/>
      <c r="C3" s="46"/>
      <c r="D3" s="46"/>
    </row>
    <row r="4" spans="1:4" ht="33" customHeight="1">
      <c r="A4" s="22">
        <v>44480</v>
      </c>
      <c r="B4" s="50">
        <v>125816</v>
      </c>
      <c r="C4" s="51" t="s">
        <v>97</v>
      </c>
      <c r="D4" s="49" t="s">
        <v>98</v>
      </c>
    </row>
    <row r="5" spans="1:4" ht="15.75">
      <c r="A5" s="1"/>
      <c r="B5" s="1"/>
      <c r="C5" s="1"/>
      <c r="D5" s="1"/>
    </row>
    <row r="6" spans="1:4">
      <c r="A6" s="46" t="s">
        <v>7</v>
      </c>
      <c r="B6" s="46"/>
      <c r="C6" s="46"/>
      <c r="D6" s="46"/>
    </row>
    <row r="7" spans="1:4">
      <c r="A7" s="3">
        <v>44499</v>
      </c>
      <c r="B7" s="52">
        <v>76707.649999999994</v>
      </c>
      <c r="C7" s="6"/>
      <c r="D7" s="6"/>
    </row>
    <row r="8" spans="1:4">
      <c r="A8" s="5" t="s">
        <v>6</v>
      </c>
      <c r="B8" s="4">
        <f>B4+B7</f>
        <v>202523.65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3"/>
      <c r="B1" s="43"/>
      <c r="C1" s="44" t="s">
        <v>24</v>
      </c>
      <c r="D1" s="4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7</v>
      </c>
      <c r="B3" s="46"/>
      <c r="C3" s="46"/>
      <c r="D3" s="46"/>
    </row>
    <row r="4" spans="1:4">
      <c r="A4" s="3">
        <v>44499</v>
      </c>
      <c r="B4" s="27">
        <v>544214.88</v>
      </c>
      <c r="C4" s="2"/>
      <c r="D4" s="2"/>
    </row>
    <row r="5" spans="1:4">
      <c r="A5" s="5" t="s">
        <v>6</v>
      </c>
      <c r="B5" s="4">
        <f>B4</f>
        <v>544214.88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3"/>
      <c r="B1" s="43"/>
      <c r="C1" s="47" t="s">
        <v>25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12</v>
      </c>
      <c r="B3" s="46"/>
      <c r="C3" s="46" t="s">
        <v>7</v>
      </c>
      <c r="D3" s="46"/>
    </row>
    <row r="4" spans="1:4" ht="15.75">
      <c r="A4" s="3">
        <v>44499</v>
      </c>
      <c r="B4" s="7">
        <v>699414.98</v>
      </c>
      <c r="C4" s="26" t="s">
        <v>13</v>
      </c>
      <c r="D4" s="1"/>
    </row>
    <row r="5" spans="1:4">
      <c r="A5" s="46" t="s">
        <v>7</v>
      </c>
      <c r="B5" s="46"/>
      <c r="C5" s="46" t="s">
        <v>7</v>
      </c>
      <c r="D5" s="46"/>
    </row>
    <row r="6" spans="1:4">
      <c r="A6" s="3">
        <v>44499</v>
      </c>
      <c r="B6" s="7">
        <v>882188.95</v>
      </c>
      <c r="C6" s="2"/>
      <c r="D6" s="2"/>
    </row>
    <row r="7" spans="1:4">
      <c r="A7" s="5" t="s">
        <v>6</v>
      </c>
      <c r="B7" s="4">
        <f>B4+B6</f>
        <v>1581603.93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7" t="s">
        <v>26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44499</v>
      </c>
      <c r="B3" s="23">
        <v>844511.74</v>
      </c>
      <c r="C3" s="21" t="s">
        <v>7</v>
      </c>
      <c r="D3" s="1"/>
    </row>
    <row r="4" spans="1:4">
      <c r="A4" s="5" t="s">
        <v>6</v>
      </c>
      <c r="B4" s="4">
        <f>SUM(B3:B3)</f>
        <v>844511.74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2021-11-21T13:38:46Z</dcterms:modified>
</cp:coreProperties>
</file>